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nori iida\Dropbox\webホルダー\WEB市場分析\"/>
    </mc:Choice>
  </mc:AlternateContent>
  <bookViews>
    <workbookView xWindow="-105" yWindow="-105" windowWidth="19425" windowHeight="10425"/>
  </bookViews>
  <sheets>
    <sheet name="Sheet1" sheetId="25" r:id="rId1"/>
    <sheet name="Sheet2" sheetId="1" r:id="rId2"/>
    <sheet name="Sheet3" sheetId="2" r:id="rId3"/>
  </sheets>
  <calcPr calcId="152511" refMode="R1C1"/>
</workbook>
</file>

<file path=xl/calcChain.xml><?xml version="1.0" encoding="utf-8"?>
<calcChain xmlns="http://schemas.openxmlformats.org/spreadsheetml/2006/main">
  <c r="AY41" i="25" l="1"/>
  <c r="AY39" i="25"/>
  <c r="AY37" i="25"/>
  <c r="AY35" i="25"/>
  <c r="AY33" i="25"/>
  <c r="AY31" i="25"/>
  <c r="AY29" i="25"/>
  <c r="AY27" i="25"/>
  <c r="AY25" i="25"/>
  <c r="AY23" i="25"/>
  <c r="AY21" i="25"/>
  <c r="AY19" i="25"/>
  <c r="AY17" i="25"/>
  <c r="AY15" i="25"/>
  <c r="AY13" i="25"/>
  <c r="AY11" i="25"/>
  <c r="AY9" i="25"/>
  <c r="AY7" i="25"/>
  <c r="AX42" i="25" l="1"/>
  <c r="AX41" i="25"/>
  <c r="AX39" i="25"/>
  <c r="AX37" i="25"/>
  <c r="AX35" i="25"/>
  <c r="AX33" i="25"/>
  <c r="AX31" i="25"/>
  <c r="AX29" i="25"/>
  <c r="AX27" i="25"/>
  <c r="AX25" i="25"/>
  <c r="AX23" i="25"/>
  <c r="AX21" i="25"/>
  <c r="AX19" i="25"/>
  <c r="AX17" i="25"/>
  <c r="AX15" i="25"/>
  <c r="AX13" i="25"/>
  <c r="AX11" i="25"/>
  <c r="AX9" i="25"/>
  <c r="AX7" i="25"/>
  <c r="AW42" i="25" l="1"/>
  <c r="AW41" i="25"/>
  <c r="AW39" i="25"/>
  <c r="AW37" i="25"/>
  <c r="AW35" i="25"/>
  <c r="AW33" i="25"/>
  <c r="AW31" i="25"/>
  <c r="AW29" i="25"/>
  <c r="AW27" i="25"/>
  <c r="AW25" i="25"/>
  <c r="AW23" i="25"/>
  <c r="AW21" i="25"/>
  <c r="AW19" i="25"/>
  <c r="AW17" i="25"/>
  <c r="AW15" i="25"/>
  <c r="AW13" i="25"/>
  <c r="AW11" i="25"/>
  <c r="AW9" i="25"/>
  <c r="AW7" i="25"/>
  <c r="AV41" i="25" l="1"/>
  <c r="AV39" i="25"/>
  <c r="AV37" i="25"/>
  <c r="AV35" i="25"/>
  <c r="AV33" i="25"/>
  <c r="AV31" i="25"/>
  <c r="AV29" i="25"/>
  <c r="AV27" i="25"/>
  <c r="AV25" i="25"/>
  <c r="AV23" i="25"/>
  <c r="AV21" i="25"/>
  <c r="AV19" i="25"/>
  <c r="AV17" i="25"/>
  <c r="AV15" i="25"/>
  <c r="AV13" i="25"/>
  <c r="AV11" i="25"/>
  <c r="AV9" i="25"/>
  <c r="AV7" i="25"/>
  <c r="AU41" i="25" l="1"/>
  <c r="AU39" i="25"/>
  <c r="AU37" i="25"/>
  <c r="AU35" i="25"/>
  <c r="AU33" i="25"/>
  <c r="AU31" i="25"/>
  <c r="AU29" i="25"/>
  <c r="AU27" i="25"/>
  <c r="AU25" i="25"/>
  <c r="AU23" i="25"/>
  <c r="AU21" i="25"/>
  <c r="AU19" i="25"/>
  <c r="AU17" i="25"/>
  <c r="AU15" i="25"/>
  <c r="AU13" i="25"/>
  <c r="AU11" i="25"/>
  <c r="AU9" i="25"/>
  <c r="AU7" i="25"/>
  <c r="AT41" i="25" l="1"/>
  <c r="AT39" i="25"/>
  <c r="AT37" i="25"/>
  <c r="AT35" i="25"/>
  <c r="AT33" i="25"/>
  <c r="AT31" i="25"/>
  <c r="AT29" i="25"/>
  <c r="AT27" i="25"/>
  <c r="AT25" i="25"/>
  <c r="AT23" i="25"/>
  <c r="AT21" i="25"/>
  <c r="AT19" i="25"/>
  <c r="AT17" i="25"/>
  <c r="AT15" i="25"/>
  <c r="AT13" i="25"/>
  <c r="AT11" i="25"/>
  <c r="AT9" i="25"/>
  <c r="AT7" i="25"/>
  <c r="AO41" i="25" l="1"/>
  <c r="AP41" i="25"/>
  <c r="AQ41" i="25"/>
  <c r="AR41" i="25"/>
  <c r="AS41" i="25"/>
  <c r="AN41" i="25"/>
  <c r="AO39" i="25"/>
  <c r="AP39" i="25"/>
  <c r="AQ39" i="25"/>
  <c r="AR39" i="25"/>
  <c r="AS39" i="25"/>
  <c r="AN39" i="25"/>
  <c r="AS37" i="25"/>
  <c r="AO37" i="25"/>
  <c r="AP37" i="25"/>
  <c r="AQ37" i="25"/>
  <c r="AR37" i="25"/>
  <c r="AN37" i="25"/>
  <c r="AO35" i="25"/>
  <c r="AP35" i="25"/>
  <c r="AQ35" i="25"/>
  <c r="AR35" i="25"/>
  <c r="AS35" i="25"/>
  <c r="AN35" i="25"/>
  <c r="AO33" i="25"/>
  <c r="AP33" i="25"/>
  <c r="AQ33" i="25"/>
  <c r="AR33" i="25"/>
  <c r="AS33" i="25"/>
  <c r="AN33" i="25"/>
  <c r="AO31" i="25"/>
  <c r="AP31" i="25"/>
  <c r="AQ31" i="25"/>
  <c r="AR31" i="25"/>
  <c r="AS31" i="25"/>
  <c r="AN31" i="25"/>
  <c r="AO29" i="25"/>
  <c r="AP29" i="25"/>
  <c r="AQ29" i="25"/>
  <c r="AR29" i="25"/>
  <c r="AS29" i="25"/>
  <c r="AN29" i="25"/>
  <c r="AO27" i="25"/>
  <c r="AP27" i="25"/>
  <c r="AQ27" i="25"/>
  <c r="AR27" i="25"/>
  <c r="AS27" i="25"/>
  <c r="AN27" i="25"/>
  <c r="AO25" i="25"/>
  <c r="AP25" i="25"/>
  <c r="AQ25" i="25"/>
  <c r="AR25" i="25"/>
  <c r="AS25" i="25"/>
  <c r="AN25" i="25"/>
  <c r="AO23" i="25"/>
  <c r="AP23" i="25"/>
  <c r="AQ23" i="25"/>
  <c r="AR23" i="25"/>
  <c r="AS23" i="25"/>
  <c r="AN23" i="25"/>
  <c r="AO21" i="25"/>
  <c r="AP21" i="25"/>
  <c r="AQ21" i="25"/>
  <c r="AR21" i="25"/>
  <c r="AS21" i="25"/>
  <c r="AN21" i="25"/>
  <c r="AO19" i="25"/>
  <c r="AP19" i="25"/>
  <c r="AQ19" i="25"/>
  <c r="AR19" i="25"/>
  <c r="AS19" i="25"/>
  <c r="AN19" i="25"/>
  <c r="AO17" i="25"/>
  <c r="AP17" i="25"/>
  <c r="AQ17" i="25"/>
  <c r="AR17" i="25"/>
  <c r="AS17" i="25"/>
  <c r="AN17" i="25"/>
  <c r="AO15" i="25"/>
  <c r="AP15" i="25"/>
  <c r="AQ15" i="25"/>
  <c r="AR15" i="25"/>
  <c r="AS15" i="25"/>
  <c r="AN15" i="25"/>
  <c r="AO13" i="25"/>
  <c r="AP13" i="25"/>
  <c r="AQ13" i="25"/>
  <c r="AR13" i="25"/>
  <c r="AS13" i="25"/>
  <c r="AN13" i="25"/>
  <c r="AO11" i="25"/>
  <c r="AP11" i="25"/>
  <c r="AQ11" i="25"/>
  <c r="AR11" i="25"/>
  <c r="AS11" i="25"/>
  <c r="AN11" i="25"/>
  <c r="AO9" i="25"/>
  <c r="AP9" i="25"/>
  <c r="AQ9" i="25"/>
  <c r="AR9" i="25"/>
  <c r="AS9" i="25"/>
  <c r="AN9" i="25"/>
  <c r="AO7" i="25"/>
  <c r="AP7" i="25"/>
  <c r="AQ7" i="25"/>
  <c r="AR7" i="25"/>
  <c r="AS7" i="25"/>
  <c r="AN7" i="25"/>
</calcChain>
</file>

<file path=xl/sharedStrings.xml><?xml version="1.0" encoding="utf-8"?>
<sst xmlns="http://schemas.openxmlformats.org/spreadsheetml/2006/main" count="97" uniqueCount="65">
  <si>
    <t>73年</t>
  </si>
  <si>
    <t>74年</t>
  </si>
  <si>
    <t>75年</t>
  </si>
  <si>
    <t>76年</t>
  </si>
  <si>
    <t>77年</t>
  </si>
  <si>
    <t>78年</t>
  </si>
  <si>
    <t>79年</t>
  </si>
  <si>
    <t>80年</t>
  </si>
  <si>
    <t>81年</t>
  </si>
  <si>
    <t>82年</t>
  </si>
  <si>
    <t>83年</t>
  </si>
  <si>
    <t>84年</t>
  </si>
  <si>
    <t>85年</t>
  </si>
  <si>
    <t>86年</t>
  </si>
  <si>
    <t>87年</t>
  </si>
  <si>
    <t>88年</t>
  </si>
  <si>
    <t>89年</t>
  </si>
  <si>
    <t>90年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</si>
  <si>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</si>
  <si>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</si>
  <si>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</si>
  <si>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</si>
  <si>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</si>
  <si>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</si>
  <si>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</si>
  <si>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</si>
  <si>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</si>
  <si>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00年</t>
  </si>
  <si>
    <t>都区部</t>
  </si>
  <si>
    <t>発売戸数（戸）</t>
  </si>
  <si>
    <t>（対前年比）</t>
  </si>
  <si>
    <t>平均価格（万円）</t>
  </si>
  <si>
    <t>坪単価（万円）</t>
  </si>
  <si>
    <t>都下</t>
  </si>
  <si>
    <t>神奈川県</t>
  </si>
  <si>
    <t>埼玉県</t>
  </si>
  <si>
    <t>千葉県</t>
  </si>
  <si>
    <t>首都圏</t>
  </si>
  <si>
    <t>平均面積</t>
  </si>
  <si>
    <t>年</t>
    <rPh sb="0" eb="1">
      <t>ネン</t>
    </rPh>
    <phoneticPr fontId="4"/>
  </si>
  <si>
    <t>01年</t>
    <rPh sb="2" eb="3">
      <t>ネン</t>
    </rPh>
    <phoneticPr fontId="4"/>
  </si>
  <si>
    <t>02年</t>
    <rPh sb="2" eb="3">
      <t>ネン</t>
    </rPh>
    <phoneticPr fontId="4"/>
  </si>
  <si>
    <t>03年</t>
    <rPh sb="2" eb="3">
      <t>ネン</t>
    </rPh>
    <phoneticPr fontId="4"/>
  </si>
  <si>
    <t>04年</t>
    <rPh sb="2" eb="3">
      <t>ネン</t>
    </rPh>
    <phoneticPr fontId="4"/>
  </si>
  <si>
    <t>05年</t>
    <rPh sb="2" eb="3">
      <t>ネン</t>
    </rPh>
    <phoneticPr fontId="4"/>
  </si>
  <si>
    <t>06年</t>
    <rPh sb="2" eb="3">
      <t>ネン</t>
    </rPh>
    <phoneticPr fontId="4"/>
  </si>
  <si>
    <t>07年</t>
    <rPh sb="2" eb="3">
      <t>ネン</t>
    </rPh>
    <phoneticPr fontId="4"/>
  </si>
  <si>
    <t>08年</t>
    <rPh sb="2" eb="3">
      <t>ネン</t>
    </rPh>
    <phoneticPr fontId="4"/>
  </si>
  <si>
    <t>昭和48</t>
    <rPh sb="0" eb="2">
      <t>ショウワ</t>
    </rPh>
    <phoneticPr fontId="3"/>
  </si>
  <si>
    <t>平成1</t>
    <rPh sb="0" eb="2">
      <t>ヘイセイ</t>
    </rPh>
    <phoneticPr fontId="3"/>
  </si>
  <si>
    <t>10年</t>
    <rPh sb="2" eb="3">
      <t>ネン</t>
    </rPh>
    <phoneticPr fontId="4"/>
  </si>
  <si>
    <t>11年</t>
    <rPh sb="2" eb="3">
      <t>ネン</t>
    </rPh>
    <phoneticPr fontId="4"/>
  </si>
  <si>
    <t>09年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</si>
  <si>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</si>
  <si>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</si>
  <si>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</si>
  <si>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首　都　圏　マ　ン　シ　ョ　ン　長　期　推　移</t>
    <rPh sb="0" eb="1">
      <t>クビ</t>
    </rPh>
    <rPh sb="2" eb="3">
      <t>ミヤコ</t>
    </rPh>
    <rPh sb="4" eb="5">
      <t>ケン</t>
    </rPh>
    <rPh sb="16" eb="17">
      <t>ナガ</t>
    </rPh>
    <rPh sb="18" eb="19">
      <t>キ</t>
    </rPh>
    <rPh sb="20" eb="21">
      <t>スイ</t>
    </rPh>
    <rPh sb="22" eb="23">
      <t>ワタル</t>
    </rPh>
    <phoneticPr fontId="3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</si>
  <si>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</si>
  <si>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</si>
  <si>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</si>
  <si>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</si>
  <si>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</si>
  <si>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</si>
  <si>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＊2019年より価格は徒歩圏（～15分以内）が対象</t>
    <rPh sb="5" eb="6">
      <t>ネン</t>
    </rPh>
    <rPh sb="8" eb="10">
      <t>カカク</t>
    </rPh>
    <rPh sb="11" eb="14">
      <t>トホケン</t>
    </rPh>
    <rPh sb="18" eb="19">
      <t>フン</t>
    </rPh>
    <rPh sb="19" eb="21">
      <t>イナイ</t>
    </rPh>
    <rPh sb="23" eb="25">
      <t>タイショウ</t>
    </rPh>
    <phoneticPr fontId="3"/>
  </si>
  <si>
    <t>令和1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</si>
</sst>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%"/>
    <numFmt numFmtId="178" formatCode="0_ "/>
    <numFmt numFmtId="179" formatCode="0.00_ "/>
  </numFmts>
  <fonts count="13">
    <font>
      <sz val="9"/>
      <name val="ＭＳ ゴシック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Osaka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</cellStyleXfs>
  <cellXfs count="146">
    <xf numFmtId="0" fontId="0" fillId="0" borderId="0" xfId="0"/>
    <xf numFmtId="0" fontId="1" fillId="0" borderId="0" xfId="3" applyFont="1" applyAlignment="1">
      <alignment horizontal="centerContinuous" vertical="distributed"/>
    </xf>
    <xf numFmtId="0" fontId="1" fillId="0" borderId="0" xfId="3" applyFont="1"/>
    <xf numFmtId="0" fontId="1" fillId="3" borderId="2" xfId="3" applyFont="1" applyFill="1" applyBorder="1" applyAlignment="1">
      <alignment horizontal="center" vertical="distributed"/>
    </xf>
    <xf numFmtId="0" fontId="1" fillId="3" borderId="3" xfId="3" applyFont="1" applyFill="1" applyBorder="1" applyAlignment="1">
      <alignment horizontal="center" vertical="distributed"/>
    </xf>
    <xf numFmtId="0" fontId="1" fillId="3" borderId="1" xfId="3" applyFont="1" applyFill="1" applyBorder="1" applyAlignment="1">
      <alignment horizontal="center" vertical="distributed"/>
    </xf>
    <xf numFmtId="0" fontId="1" fillId="3" borderId="2" xfId="3" applyFont="1" applyFill="1" applyBorder="1" applyAlignment="1">
      <alignment horizontal="centerContinuous" vertical="distributed"/>
    </xf>
    <xf numFmtId="0" fontId="5" fillId="3" borderId="2" xfId="3" applyFont="1" applyFill="1" applyBorder="1" applyAlignment="1">
      <alignment horizontal="center" vertical="distributed"/>
    </xf>
    <xf numFmtId="0" fontId="5" fillId="3" borderId="3" xfId="3" applyFont="1" applyFill="1" applyBorder="1" applyAlignment="1">
      <alignment horizontal="centerContinuous" vertical="distributed"/>
    </xf>
    <xf numFmtId="0" fontId="5" fillId="3" borderId="2" xfId="3" applyFont="1" applyFill="1" applyBorder="1" applyAlignment="1">
      <alignment horizontal="centerContinuous" vertical="distributed"/>
    </xf>
    <xf numFmtId="0" fontId="6" fillId="3" borderId="2" xfId="3" applyFont="1" applyFill="1" applyBorder="1" applyAlignment="1">
      <alignment horizontal="centerContinuous" vertical="distributed"/>
    </xf>
    <xf numFmtId="0" fontId="6" fillId="3" borderId="2" xfId="3" applyFont="1" applyFill="1" applyBorder="1" applyAlignment="1">
      <alignment horizontal="center" vertical="distributed"/>
    </xf>
    <xf numFmtId="0" fontId="6" fillId="3" borderId="1" xfId="3" applyFont="1" applyFill="1" applyBorder="1" applyAlignment="1">
      <alignment horizontal="centerContinuous" vertical="distributed"/>
    </xf>
    <xf numFmtId="0" fontId="6" fillId="3" borderId="2" xfId="3" applyFont="1" applyFill="1" applyBorder="1" applyAlignment="1">
      <alignment horizontal="center"/>
    </xf>
    <xf numFmtId="0" fontId="1" fillId="3" borderId="2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left" vertical="distributed"/>
    </xf>
    <xf numFmtId="0" fontId="6" fillId="3" borderId="2" xfId="3" applyFont="1" applyFill="1" applyBorder="1" applyAlignment="1">
      <alignment horizontal="left" vertical="distributed"/>
    </xf>
    <xf numFmtId="0" fontId="6" fillId="3" borderId="5" xfId="3" applyFont="1" applyFill="1" applyBorder="1" applyAlignment="1">
      <alignment horizontal="left"/>
    </xf>
    <xf numFmtId="0" fontId="6" fillId="3" borderId="2" xfId="3" applyFont="1" applyFill="1" applyBorder="1" applyAlignment="1">
      <alignment horizontal="right" vertical="distributed"/>
    </xf>
    <xf numFmtId="0" fontId="6" fillId="3" borderId="6" xfId="3" applyFont="1" applyFill="1" applyBorder="1" applyAlignment="1">
      <alignment horizontal="left" vertical="distributed"/>
    </xf>
    <xf numFmtId="0" fontId="6" fillId="3" borderId="7" xfId="3" applyFont="1" applyFill="1" applyBorder="1" applyAlignment="1">
      <alignment horizontal="left" vertical="distributed"/>
    </xf>
    <xf numFmtId="0" fontId="6" fillId="3" borderId="5" xfId="3" applyFont="1" applyFill="1" applyBorder="1" applyAlignment="1">
      <alignment horizontal="left" vertical="distributed"/>
    </xf>
    <xf numFmtId="0" fontId="6" fillId="3" borderId="6" xfId="3" applyFont="1" applyFill="1" applyBorder="1" applyAlignment="1">
      <alignment horizontal="left"/>
    </xf>
    <xf numFmtId="0" fontId="6" fillId="3" borderId="7" xfId="3" applyFont="1" applyFill="1" applyBorder="1" applyAlignment="1">
      <alignment horizontal="left"/>
    </xf>
    <xf numFmtId="0" fontId="6" fillId="3" borderId="2" xfId="3" applyFont="1" applyFill="1" applyBorder="1" applyAlignment="1">
      <alignment horizontal="left"/>
    </xf>
    <xf numFmtId="3" fontId="6" fillId="4" borderId="2" xfId="3" applyNumberFormat="1" applyFont="1" applyFill="1" applyBorder="1" applyAlignment="1">
      <alignment vertical="distributed"/>
    </xf>
    <xf numFmtId="3" fontId="6" fillId="4" borderId="3" xfId="3" applyNumberFormat="1" applyFont="1" applyFill="1" applyBorder="1" applyAlignment="1">
      <alignment vertical="distributed"/>
    </xf>
    <xf numFmtId="3" fontId="6" fillId="4" borderId="2" xfId="3" applyNumberFormat="1" applyFont="1" applyFill="1" applyBorder="1"/>
    <xf numFmtId="3" fontId="6" fillId="4" borderId="1" xfId="3" applyNumberFormat="1" applyFont="1" applyFill="1" applyBorder="1"/>
    <xf numFmtId="38" fontId="6" fillId="4" borderId="2" xfId="2" applyFont="1" applyFill="1" applyBorder="1"/>
    <xf numFmtId="176" fontId="6" fillId="4" borderId="2" xfId="3" applyNumberFormat="1" applyFont="1" applyFill="1" applyBorder="1"/>
    <xf numFmtId="176" fontId="0" fillId="4" borderId="2" xfId="0" applyNumberFormat="1" applyFill="1" applyBorder="1"/>
    <xf numFmtId="176" fontId="0" fillId="4" borderId="2" xfId="0" applyNumberForma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distributed"/>
    </xf>
    <xf numFmtId="38" fontId="6" fillId="4" borderId="2" xfId="3" applyNumberFormat="1" applyFont="1" applyFill="1" applyBorder="1"/>
    <xf numFmtId="3" fontId="6" fillId="0" borderId="4" xfId="3" applyNumberFormat="1" applyFont="1" applyBorder="1" applyAlignment="1">
      <alignment vertical="distributed"/>
    </xf>
    <xf numFmtId="177" fontId="6" fillId="0" borderId="4" xfId="1" applyNumberFormat="1" applyFont="1" applyBorder="1" applyAlignment="1">
      <alignment vertical="distributed"/>
    </xf>
    <xf numFmtId="177" fontId="6" fillId="0" borderId="9" xfId="1" applyNumberFormat="1" applyFont="1" applyBorder="1" applyAlignment="1">
      <alignment vertical="distributed"/>
    </xf>
    <xf numFmtId="177" fontId="6" fillId="2" borderId="4" xfId="1" applyNumberFormat="1" applyFont="1" applyFill="1" applyBorder="1" applyAlignment="1">
      <alignment vertical="distributed"/>
    </xf>
    <xf numFmtId="177" fontId="6" fillId="2" borderId="10" xfId="1" applyNumberFormat="1" applyFont="1" applyFill="1" applyBorder="1" applyAlignment="1">
      <alignment vertical="distributed"/>
    </xf>
    <xf numFmtId="177" fontId="6" fillId="2" borderId="4" xfId="1" applyNumberFormat="1" applyFont="1" applyFill="1" applyBorder="1"/>
    <xf numFmtId="177" fontId="6" fillId="0" borderId="4" xfId="3" applyNumberFormat="1" applyFont="1" applyBorder="1"/>
    <xf numFmtId="177" fontId="6" fillId="0" borderId="4" xfId="1" applyNumberFormat="1" applyFont="1" applyBorder="1"/>
    <xf numFmtId="177" fontId="0" fillId="0" borderId="4" xfId="1" applyNumberFormat="1" applyFont="1" applyBorder="1"/>
    <xf numFmtId="3" fontId="6" fillId="0" borderId="8" xfId="3" applyNumberFormat="1" applyFont="1" applyBorder="1" applyAlignment="1">
      <alignment vertical="distributed"/>
    </xf>
    <xf numFmtId="3" fontId="6" fillId="0" borderId="13" xfId="3" applyNumberFormat="1" applyFont="1" applyBorder="1" applyAlignment="1">
      <alignment vertical="distributed"/>
    </xf>
    <xf numFmtId="3" fontId="6" fillId="2" borderId="8" xfId="3" applyNumberFormat="1" applyFont="1" applyFill="1" applyBorder="1"/>
    <xf numFmtId="3" fontId="6" fillId="2" borderId="14" xfId="3" applyNumberFormat="1" applyFont="1" applyFill="1" applyBorder="1"/>
    <xf numFmtId="38" fontId="6" fillId="2" borderId="8" xfId="2" applyFont="1" applyFill="1" applyBorder="1"/>
    <xf numFmtId="3" fontId="6" fillId="2" borderId="8" xfId="3" applyNumberFormat="1" applyFont="1" applyFill="1" applyBorder="1" applyAlignment="1"/>
    <xf numFmtId="176" fontId="6" fillId="2" borderId="8" xfId="3" applyNumberFormat="1" applyFont="1" applyFill="1" applyBorder="1"/>
    <xf numFmtId="176" fontId="6" fillId="0" borderId="8" xfId="3" applyNumberFormat="1" applyFont="1" applyBorder="1"/>
    <xf numFmtId="176" fontId="6" fillId="0" borderId="8" xfId="3" applyNumberFormat="1" applyFont="1" applyFill="1" applyBorder="1"/>
    <xf numFmtId="176" fontId="0" fillId="0" borderId="8" xfId="0" applyNumberFormat="1" applyBorder="1"/>
    <xf numFmtId="176" fontId="0" fillId="0" borderId="8" xfId="0" applyNumberFormat="1" applyFill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7" fontId="6" fillId="0" borderId="8" xfId="1" applyNumberFormat="1" applyFont="1" applyBorder="1" applyAlignment="1">
      <alignment vertical="distributed"/>
    </xf>
    <xf numFmtId="177" fontId="6" fillId="0" borderId="13" xfId="1" applyNumberFormat="1" applyFont="1" applyBorder="1" applyAlignment="1">
      <alignment vertical="distributed"/>
    </xf>
    <xf numFmtId="177" fontId="6" fillId="2" borderId="8" xfId="1" applyNumberFormat="1" applyFont="1" applyFill="1" applyBorder="1" applyAlignment="1">
      <alignment vertical="distributed"/>
    </xf>
    <xf numFmtId="177" fontId="6" fillId="2" borderId="14" xfId="1" applyNumberFormat="1" applyFont="1" applyFill="1" applyBorder="1" applyAlignment="1">
      <alignment vertical="distributed"/>
    </xf>
    <xf numFmtId="177" fontId="6" fillId="2" borderId="8" xfId="1" applyNumberFormat="1" applyFont="1" applyFill="1" applyBorder="1"/>
    <xf numFmtId="177" fontId="6" fillId="0" borderId="8" xfId="3" applyNumberFormat="1" applyFont="1" applyBorder="1"/>
    <xf numFmtId="177" fontId="6" fillId="0" borderId="8" xfId="1" applyNumberFormat="1" applyFont="1" applyBorder="1"/>
    <xf numFmtId="177" fontId="0" fillId="0" borderId="8" xfId="1" applyNumberFormat="1" applyFont="1" applyBorder="1"/>
    <xf numFmtId="1" fontId="6" fillId="2" borderId="8" xfId="3" applyNumberFormat="1" applyFont="1" applyFill="1" applyBorder="1"/>
    <xf numFmtId="1" fontId="6" fillId="2" borderId="14" xfId="3" applyNumberFormat="1" applyFont="1" applyFill="1" applyBorder="1"/>
    <xf numFmtId="0" fontId="6" fillId="2" borderId="8" xfId="3" applyFont="1" applyFill="1" applyBorder="1"/>
    <xf numFmtId="1" fontId="6" fillId="2" borderId="8" xfId="3" applyNumberFormat="1" applyFont="1" applyFill="1" applyBorder="1" applyAlignment="1"/>
    <xf numFmtId="178" fontId="6" fillId="2" borderId="8" xfId="3" applyNumberFormat="1" applyFont="1" applyFill="1" applyBorder="1"/>
    <xf numFmtId="178" fontId="6" fillId="0" borderId="8" xfId="3" applyNumberFormat="1" applyFont="1" applyBorder="1"/>
    <xf numFmtId="178" fontId="6" fillId="0" borderId="8" xfId="3" applyNumberFormat="1" applyFont="1" applyFill="1" applyBorder="1"/>
    <xf numFmtId="178" fontId="0" fillId="0" borderId="8" xfId="0" applyNumberFormat="1" applyBorder="1"/>
    <xf numFmtId="178" fontId="0" fillId="0" borderId="8" xfId="0" applyNumberFormat="1" applyFill="1" applyBorder="1" applyAlignment="1">
      <alignment vertical="center"/>
    </xf>
    <xf numFmtId="178" fontId="0" fillId="0" borderId="8" xfId="0" applyNumberFormat="1" applyBorder="1" applyAlignment="1">
      <alignment vertical="center"/>
    </xf>
    <xf numFmtId="3" fontId="6" fillId="0" borderId="7" xfId="3" applyNumberFormat="1" applyFont="1" applyBorder="1" applyAlignment="1">
      <alignment vertical="distributed"/>
    </xf>
    <xf numFmtId="177" fontId="6" fillId="0" borderId="7" xfId="1" applyNumberFormat="1" applyFont="1" applyBorder="1" applyAlignment="1">
      <alignment vertical="distributed"/>
    </xf>
    <xf numFmtId="177" fontId="6" fillId="0" borderId="11" xfId="1" applyNumberFormat="1" applyFont="1" applyBorder="1" applyAlignment="1">
      <alignment vertical="distributed"/>
    </xf>
    <xf numFmtId="177" fontId="6" fillId="2" borderId="7" xfId="1" applyNumberFormat="1" applyFont="1" applyFill="1" applyBorder="1" applyAlignment="1">
      <alignment vertical="distributed"/>
    </xf>
    <xf numFmtId="177" fontId="6" fillId="2" borderId="12" xfId="1" applyNumberFormat="1" applyFont="1" applyFill="1" applyBorder="1" applyAlignment="1">
      <alignment vertical="distributed"/>
    </xf>
    <xf numFmtId="177" fontId="6" fillId="2" borderId="7" xfId="1" applyNumberFormat="1" applyFont="1" applyFill="1" applyBorder="1"/>
    <xf numFmtId="177" fontId="6" fillId="0" borderId="7" xfId="3" applyNumberFormat="1" applyFont="1" applyBorder="1"/>
    <xf numFmtId="177" fontId="6" fillId="0" borderId="7" xfId="1" applyNumberFormat="1" applyFont="1" applyBorder="1"/>
    <xf numFmtId="177" fontId="0" fillId="0" borderId="7" xfId="1" applyNumberFormat="1" applyFont="1" applyBorder="1"/>
    <xf numFmtId="9" fontId="6" fillId="0" borderId="4" xfId="1" applyFont="1" applyBorder="1" applyAlignment="1">
      <alignment vertical="distributed"/>
    </xf>
    <xf numFmtId="9" fontId="6" fillId="0" borderId="9" xfId="1" applyFont="1" applyBorder="1" applyAlignment="1">
      <alignment vertical="distributed"/>
    </xf>
    <xf numFmtId="9" fontId="6" fillId="2" borderId="4" xfId="1" applyFont="1" applyFill="1" applyBorder="1" applyAlignment="1">
      <alignment vertical="distributed"/>
    </xf>
    <xf numFmtId="9" fontId="6" fillId="2" borderId="10" xfId="1" applyFont="1" applyFill="1" applyBorder="1" applyAlignment="1">
      <alignment vertical="distributed"/>
    </xf>
    <xf numFmtId="3" fontId="6" fillId="0" borderId="15" xfId="3" applyNumberFormat="1" applyFont="1" applyBorder="1" applyAlignment="1">
      <alignment vertical="distributed"/>
    </xf>
    <xf numFmtId="177" fontId="6" fillId="0" borderId="15" xfId="1" applyNumberFormat="1" applyFont="1" applyBorder="1" applyAlignment="1">
      <alignment vertical="distributed"/>
    </xf>
    <xf numFmtId="177" fontId="6" fillId="0" borderId="16" xfId="1" applyNumberFormat="1" applyFont="1" applyBorder="1" applyAlignment="1">
      <alignment vertical="distributed"/>
    </xf>
    <xf numFmtId="177" fontId="6" fillId="2" borderId="15" xfId="1" applyNumberFormat="1" applyFont="1" applyFill="1" applyBorder="1" applyAlignment="1">
      <alignment vertical="distributed"/>
    </xf>
    <xf numFmtId="177" fontId="6" fillId="2" borderId="17" xfId="1" applyNumberFormat="1" applyFont="1" applyFill="1" applyBorder="1" applyAlignment="1">
      <alignment vertical="distributed"/>
    </xf>
    <xf numFmtId="177" fontId="6" fillId="2" borderId="15" xfId="1" applyNumberFormat="1" applyFont="1" applyFill="1" applyBorder="1"/>
    <xf numFmtId="177" fontId="6" fillId="0" borderId="15" xfId="3" applyNumberFormat="1" applyFont="1" applyBorder="1"/>
    <xf numFmtId="177" fontId="6" fillId="0" borderId="15" xfId="1" applyNumberFormat="1" applyFont="1" applyBorder="1"/>
    <xf numFmtId="177" fontId="0" fillId="0" borderId="15" xfId="1" applyNumberFormat="1" applyFont="1" applyBorder="1"/>
    <xf numFmtId="2" fontId="6" fillId="4" borderId="2" xfId="3" applyNumberFormat="1" applyFont="1" applyFill="1" applyBorder="1"/>
    <xf numFmtId="0" fontId="6" fillId="4" borderId="2" xfId="3" applyFont="1" applyFill="1" applyBorder="1"/>
    <xf numFmtId="179" fontId="6" fillId="4" borderId="2" xfId="3" applyNumberFormat="1" applyFont="1" applyFill="1" applyBorder="1"/>
    <xf numFmtId="179" fontId="6" fillId="4" borderId="2" xfId="3" applyNumberFormat="1" applyFont="1" applyFill="1" applyBorder="1" applyAlignment="1">
      <alignment horizontal="right"/>
    </xf>
    <xf numFmtId="179" fontId="0" fillId="4" borderId="2" xfId="0" applyNumberFormat="1" applyFill="1" applyBorder="1"/>
    <xf numFmtId="179" fontId="0" fillId="4" borderId="2" xfId="0" applyNumberForma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vertical="center"/>
    </xf>
    <xf numFmtId="179" fontId="8" fillId="4" borderId="2" xfId="0" applyNumberFormat="1" applyFont="1" applyFill="1" applyBorder="1" applyAlignment="1">
      <alignment vertical="center"/>
    </xf>
    <xf numFmtId="176" fontId="8" fillId="4" borderId="18" xfId="0" applyNumberFormat="1" applyFon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4" xfId="0" applyNumberFormat="1" applyFill="1" applyBorder="1" applyAlignment="1">
      <alignment vertical="center"/>
    </xf>
    <xf numFmtId="177" fontId="0" fillId="0" borderId="6" xfId="1" applyNumberFormat="1" applyFont="1" applyFill="1" applyBorder="1"/>
    <xf numFmtId="177" fontId="1" fillId="0" borderId="8" xfId="1" applyNumberFormat="1" applyFont="1" applyFill="1" applyBorder="1"/>
    <xf numFmtId="177" fontId="0" fillId="0" borderId="8" xfId="1" applyNumberFormat="1" applyFont="1" applyFill="1" applyBorder="1"/>
    <xf numFmtId="176" fontId="8" fillId="5" borderId="2" xfId="0" applyNumberFormat="1" applyFont="1" applyFill="1" applyBorder="1" applyAlignment="1">
      <alignment vertical="center"/>
    </xf>
    <xf numFmtId="179" fontId="9" fillId="0" borderId="19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8" fontId="9" fillId="0" borderId="8" xfId="0" applyNumberFormat="1" applyFont="1" applyBorder="1" applyAlignment="1">
      <alignment vertical="center"/>
    </xf>
    <xf numFmtId="177" fontId="0" fillId="0" borderId="6" xfId="1" applyNumberFormat="1" applyFont="1" applyBorder="1" applyAlignment="1">
      <alignment horizontal="right"/>
    </xf>
    <xf numFmtId="177" fontId="0" fillId="0" borderId="8" xfId="1" applyNumberFormat="1" applyFont="1" applyBorder="1" applyAlignment="1">
      <alignment horizontal="right"/>
    </xf>
    <xf numFmtId="176" fontId="9" fillId="0" borderId="8" xfId="0" applyNumberFormat="1" applyFont="1" applyFill="1" applyBorder="1" applyAlignment="1">
      <alignment vertical="center"/>
    </xf>
    <xf numFmtId="178" fontId="9" fillId="0" borderId="8" xfId="0" applyNumberFormat="1" applyFont="1" applyFill="1" applyBorder="1" applyAlignment="1">
      <alignment vertical="center"/>
    </xf>
    <xf numFmtId="176" fontId="9" fillId="4" borderId="2" xfId="0" applyNumberFormat="1" applyFont="1" applyFill="1" applyBorder="1" applyAlignment="1">
      <alignment vertical="center"/>
    </xf>
    <xf numFmtId="179" fontId="9" fillId="4" borderId="2" xfId="0" applyNumberFormat="1" applyFont="1" applyFill="1" applyBorder="1" applyAlignment="1">
      <alignment vertical="center"/>
    </xf>
    <xf numFmtId="177" fontId="0" fillId="0" borderId="4" xfId="1" applyNumberFormat="1" applyFont="1" applyFill="1" applyBorder="1"/>
    <xf numFmtId="177" fontId="0" fillId="0" borderId="7" xfId="1" applyNumberFormat="1" applyFont="1" applyFill="1" applyBorder="1"/>
    <xf numFmtId="2" fontId="0" fillId="4" borderId="2" xfId="0" applyNumberFormat="1" applyFill="1" applyBorder="1"/>
    <xf numFmtId="0" fontId="1" fillId="0" borderId="0" xfId="0" applyFont="1"/>
    <xf numFmtId="176" fontId="10" fillId="0" borderId="8" xfId="0" applyNumberFormat="1" applyFont="1" applyBorder="1" applyAlignment="1">
      <alignment vertical="center"/>
    </xf>
    <xf numFmtId="178" fontId="10" fillId="0" borderId="8" xfId="0" applyNumberFormat="1" applyFont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vertical="center"/>
    </xf>
    <xf numFmtId="177" fontId="0" fillId="0" borderId="20" xfId="1" applyNumberFormat="1" applyFont="1" applyFill="1" applyBorder="1"/>
    <xf numFmtId="176" fontId="10" fillId="4" borderId="2" xfId="0" applyNumberFormat="1" applyFont="1" applyFill="1" applyBorder="1" applyAlignment="1">
      <alignment vertical="center"/>
    </xf>
    <xf numFmtId="177" fontId="0" fillId="0" borderId="15" xfId="1" applyNumberFormat="1" applyFont="1" applyFill="1" applyBorder="1"/>
    <xf numFmtId="176" fontId="10" fillId="5" borderId="2" xfId="0" applyNumberFormat="1" applyFont="1" applyFill="1" applyBorder="1" applyAlignment="1">
      <alignment vertical="center"/>
    </xf>
    <xf numFmtId="2" fontId="1" fillId="4" borderId="2" xfId="0" applyNumberFormat="1" applyFont="1" applyFill="1" applyBorder="1"/>
    <xf numFmtId="0" fontId="7" fillId="0" borderId="0" xfId="0" applyFont="1" applyAlignment="1"/>
    <xf numFmtId="38" fontId="10" fillId="0" borderId="8" xfId="2" applyFont="1" applyBorder="1" applyAlignment="1">
      <alignment vertical="center"/>
    </xf>
    <xf numFmtId="0" fontId="1" fillId="3" borderId="4" xfId="3" applyFont="1" applyFill="1" applyBorder="1" applyAlignment="1">
      <alignment horizontal="center" vertical="distributed"/>
    </xf>
    <xf numFmtId="0" fontId="1" fillId="3" borderId="7" xfId="3" applyFont="1" applyFill="1" applyBorder="1" applyAlignment="1">
      <alignment horizontal="center" vertical="distributed"/>
    </xf>
    <xf numFmtId="0" fontId="11" fillId="0" borderId="0" xfId="0" applyFont="1"/>
    <xf numFmtId="176" fontId="12" fillId="6" borderId="8" xfId="0" applyNumberFormat="1" applyFont="1" applyFill="1" applyBorder="1" applyAlignment="1">
      <alignment vertical="center"/>
    </xf>
    <xf numFmtId="178" fontId="12" fillId="6" borderId="8" xfId="0" applyNumberFormat="1" applyFont="1" applyFill="1" applyBorder="1" applyAlignment="1">
      <alignment vertical="center"/>
    </xf>
    <xf numFmtId="176" fontId="12" fillId="0" borderId="8" xfId="0" applyNumberFormat="1" applyFont="1" applyBorder="1" applyAlignment="1">
      <alignment vertical="center"/>
    </xf>
    <xf numFmtId="178" fontId="12" fillId="0" borderId="8" xfId="0" applyNumberFormat="1" applyFont="1" applyBorder="1" applyAlignment="1">
      <alignment vertical="center"/>
    </xf>
    <xf numFmtId="38" fontId="0" fillId="4" borderId="2" xfId="2" applyFont="1" applyFill="1" applyBorder="1"/>
    <xf numFmtId="38" fontId="1" fillId="4" borderId="2" xfId="2" applyFont="1" applyFill="1" applyBorder="1"/>
    <xf numFmtId="179" fontId="12" fillId="5" borderId="21" xfId="0" applyNumberFormat="1" applyFont="1" applyFill="1" applyBorder="1" applyAlignment="1">
      <alignment vertical="center"/>
    </xf>
  </cellXfs>
  <cellStyles count="4">
    <cellStyle name="パーセント" xfId="1" builtinId="5"/>
    <cellStyle name="桁区切り" xfId="2" builtinId="6"/>
    <cellStyle name="標準" xfId="0" builtinId="0"/>
    <cellStyle name="標準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3"/>
  <sheetViews>
    <sheetView tabSelected="1" zoomScale="90" zoomScaleNormal="90" workbookViewId="0">
      <pane xSplit="3" ySplit="5" topLeftCell="AE6" activePane="bottomRight" state="frozen"/>
      <selection pane="topRight" activeCell="D1" sqref="D1"/>
      <selection pane="bottomLeft" activeCell="A6" sqref="A6"/>
      <selection pane="bottomRight" activeCell="AZ21" sqref="AZ21"/>
    </sheetView>
  </sheetViews>
  <sheetFormatPr defaultRowHeight="11.25"/>
  <cols>
    <col min="1" max="1" width="2" customWidth="1"/>
    <col min="2" max="2" width="13.6640625" customWidth="1"/>
    <col min="3" max="3" width="20.83203125" customWidth="1"/>
    <col min="50" max="50" width="9.1640625" customWidth="1"/>
    <col min="55" max="55" width="10" bestFit="1" customWidth="1"/>
    <col min="56" max="56" width="9.5" bestFit="1" customWidth="1"/>
    <col min="57" max="57" width="10" bestFit="1" customWidth="1"/>
  </cols>
  <sheetData>
    <row r="1" spans="2:57" ht="6.75" customHeight="1"/>
    <row r="2" spans="2:57" ht="21" customHeight="1">
      <c r="C2" s="134" t="s">
        <v>56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</row>
    <row r="3" spans="2:57" ht="6" customHeight="1"/>
    <row r="4" spans="2:57">
      <c r="B4" s="1"/>
      <c r="C4" s="136" t="s">
        <v>39</v>
      </c>
      <c r="D4" s="3" t="s">
        <v>48</v>
      </c>
      <c r="E4" s="3">
        <v>49</v>
      </c>
      <c r="F4" s="3">
        <v>50</v>
      </c>
      <c r="G4" s="3">
        <v>51</v>
      </c>
      <c r="H4" s="3">
        <v>52</v>
      </c>
      <c r="I4" s="3">
        <v>53</v>
      </c>
      <c r="J4" s="3">
        <v>54</v>
      </c>
      <c r="K4" s="3">
        <v>55</v>
      </c>
      <c r="L4" s="4">
        <v>56</v>
      </c>
      <c r="M4" s="3">
        <v>57</v>
      </c>
      <c r="N4" s="3">
        <v>58</v>
      </c>
      <c r="O4" s="3">
        <v>59</v>
      </c>
      <c r="P4" s="3">
        <v>60</v>
      </c>
      <c r="Q4" s="3">
        <v>61</v>
      </c>
      <c r="R4" s="5">
        <v>62</v>
      </c>
      <c r="S4" s="3">
        <v>63</v>
      </c>
      <c r="T4" s="3" t="s">
        <v>49</v>
      </c>
      <c r="U4" s="3">
        <v>2</v>
      </c>
      <c r="V4" s="3">
        <v>3</v>
      </c>
      <c r="W4" s="3">
        <v>4</v>
      </c>
      <c r="X4" s="3">
        <v>5</v>
      </c>
      <c r="Y4" s="3">
        <v>6</v>
      </c>
      <c r="Z4" s="3">
        <v>7</v>
      </c>
      <c r="AA4" s="3">
        <v>8</v>
      </c>
      <c r="AB4" s="3">
        <v>9</v>
      </c>
      <c r="AC4" s="3">
        <v>10</v>
      </c>
      <c r="AD4" s="3">
        <v>11</v>
      </c>
      <c r="AE4" s="3">
        <v>12</v>
      </c>
      <c r="AF4" s="3">
        <v>13</v>
      </c>
      <c r="AG4" s="3">
        <v>14</v>
      </c>
      <c r="AH4" s="3">
        <v>15</v>
      </c>
      <c r="AI4" s="3">
        <v>16</v>
      </c>
      <c r="AJ4" s="3">
        <v>17</v>
      </c>
      <c r="AK4" s="3">
        <v>18</v>
      </c>
      <c r="AL4" s="3">
        <v>19</v>
      </c>
      <c r="AM4" s="3">
        <v>20</v>
      </c>
      <c r="AN4" s="3">
        <v>21</v>
      </c>
      <c r="AO4" s="3">
        <v>22</v>
      </c>
      <c r="AP4" s="3">
        <v>23</v>
      </c>
      <c r="AQ4" s="3">
        <v>24</v>
      </c>
      <c r="AR4" s="3">
        <v>25</v>
      </c>
      <c r="AS4" s="3">
        <v>26</v>
      </c>
      <c r="AT4" s="3">
        <v>27</v>
      </c>
      <c r="AU4" s="3">
        <v>28</v>
      </c>
      <c r="AV4" s="3">
        <v>29</v>
      </c>
      <c r="AW4" s="3">
        <v>30</v>
      </c>
      <c r="AX4" s="3" t="s">
        <v>64</v>
      </c>
      <c r="AY4" s="3">
        <v>2</v>
      </c>
    </row>
    <row r="5" spans="2:57">
      <c r="B5" s="2"/>
      <c r="C5" s="137"/>
      <c r="D5" s="6" t="s">
        <v>0</v>
      </c>
      <c r="E5" s="3" t="s">
        <v>1</v>
      </c>
      <c r="F5" s="6" t="s">
        <v>2</v>
      </c>
      <c r="G5" s="3" t="s">
        <v>3</v>
      </c>
      <c r="H5" s="6" t="s">
        <v>4</v>
      </c>
      <c r="I5" s="3" t="s">
        <v>5</v>
      </c>
      <c r="J5" s="6" t="s">
        <v>6</v>
      </c>
      <c r="K5" s="7" t="s">
        <v>7</v>
      </c>
      <c r="L5" s="8" t="s">
        <v>8</v>
      </c>
      <c r="M5" s="7" t="s">
        <v>9</v>
      </c>
      <c r="N5" s="9" t="s">
        <v>10</v>
      </c>
      <c r="O5" s="7" t="s">
        <v>11</v>
      </c>
      <c r="P5" s="10" t="s">
        <v>12</v>
      </c>
      <c r="Q5" s="11" t="s">
        <v>13</v>
      </c>
      <c r="R5" s="12" t="s">
        <v>14</v>
      </c>
      <c r="S5" s="11" t="s">
        <v>15</v>
      </c>
      <c r="T5" s="10" t="s">
        <v>16</v>
      </c>
      <c r="U5" s="11" t="s">
        <v>17</v>
      </c>
      <c r="V5" s="10" t="s">
        <v>18</v>
      </c>
      <c r="W5" s="11" t="s">
        <v>19</v>
      </c>
      <c r="X5" s="10" t="s">
        <v>20</v>
      </c>
      <c r="Y5" s="11" t="s">
        <v>21</v>
      </c>
      <c r="Z5" s="10" t="s">
        <v>22</v>
      </c>
      <c r="AA5" s="11" t="s">
        <v>23</v>
      </c>
      <c r="AB5" s="13" t="s">
        <v>24</v>
      </c>
      <c r="AC5" s="13" t="s">
        <v>25</v>
      </c>
      <c r="AD5" s="13" t="s">
        <v>26</v>
      </c>
      <c r="AE5" s="13" t="s">
        <v>27</v>
      </c>
      <c r="AF5" s="13" t="s">
        <v>40</v>
      </c>
      <c r="AG5" s="13" t="s">
        <v>41</v>
      </c>
      <c r="AH5" s="13" t="s">
        <v>42</v>
      </c>
      <c r="AI5" s="13" t="s">
        <v>43</v>
      </c>
      <c r="AJ5" s="13" t="s">
        <v>44</v>
      </c>
      <c r="AK5" s="13" t="s">
        <v>45</v>
      </c>
      <c r="AL5" s="13" t="s">
        <v>46</v>
      </c>
      <c r="AM5" s="13" t="s">
        <v>47</v>
      </c>
      <c r="AN5" s="14" t="s">
        <v>52</v>
      </c>
      <c r="AO5" s="13" t="s">
        <v>50</v>
      </c>
      <c r="AP5" s="13" t="s">
        <v>51</v>
      </c>
      <c r="AQ5" s="13" t="s">
        <v>53</v>
      </c>
      <c r="AR5" s="13" t="s">
        <v>54</v>
      </c>
      <c r="AS5" s="13" t="s">
        <v>55</v>
      </c>
      <c r="AT5" s="13" t="s">
        <v>57</v>
      </c>
      <c r="AU5" s="13" t="s">
        <v>58</v>
      </c>
      <c r="AV5" s="13" t="s">
        <v>59</v>
      </c>
      <c r="AW5" s="13" t="s">
        <v>60</v>
      </c>
      <c r="AX5" s="13" t="s">
        <v>61</v>
      </c>
      <c r="AY5" s="13" t="s">
        <v>62</v>
      </c>
    </row>
    <row r="6" spans="2:57">
      <c r="B6" s="15" t="s">
        <v>28</v>
      </c>
      <c r="C6" s="16" t="s">
        <v>29</v>
      </c>
      <c r="D6" s="25">
        <v>14958</v>
      </c>
      <c r="E6" s="25">
        <v>11846</v>
      </c>
      <c r="F6" s="25">
        <v>10813</v>
      </c>
      <c r="G6" s="25">
        <v>14893</v>
      </c>
      <c r="H6" s="25">
        <v>24626</v>
      </c>
      <c r="I6" s="25">
        <v>31618</v>
      </c>
      <c r="J6" s="25">
        <v>28478</v>
      </c>
      <c r="K6" s="25">
        <v>21529</v>
      </c>
      <c r="L6" s="26">
        <v>25360</v>
      </c>
      <c r="M6" s="25">
        <v>24433</v>
      </c>
      <c r="N6" s="25">
        <v>22505</v>
      </c>
      <c r="O6" s="25">
        <v>18314</v>
      </c>
      <c r="P6" s="27">
        <v>13743</v>
      </c>
      <c r="Q6" s="27">
        <v>10021</v>
      </c>
      <c r="R6" s="28">
        <v>9277</v>
      </c>
      <c r="S6" s="27">
        <v>5824</v>
      </c>
      <c r="T6" s="27">
        <v>6794</v>
      </c>
      <c r="U6" s="27">
        <v>7225</v>
      </c>
      <c r="V6" s="27">
        <v>4748</v>
      </c>
      <c r="W6" s="27">
        <v>5657</v>
      </c>
      <c r="X6" s="27">
        <v>8204</v>
      </c>
      <c r="Y6" s="27">
        <v>20304</v>
      </c>
      <c r="Z6" s="27">
        <v>23280</v>
      </c>
      <c r="AA6" s="27">
        <v>26305</v>
      </c>
      <c r="AB6" s="29">
        <v>23175</v>
      </c>
      <c r="AC6" s="29">
        <v>23233</v>
      </c>
      <c r="AD6" s="29">
        <v>33159</v>
      </c>
      <c r="AE6" s="29">
        <v>35942</v>
      </c>
      <c r="AF6" s="27">
        <v>32543</v>
      </c>
      <c r="AG6" s="30">
        <v>31938</v>
      </c>
      <c r="AH6" s="30">
        <v>37020</v>
      </c>
      <c r="AI6" s="30">
        <v>40981</v>
      </c>
      <c r="AJ6" s="30">
        <v>30929</v>
      </c>
      <c r="AK6" s="30">
        <v>23931</v>
      </c>
      <c r="AL6" s="30">
        <v>16976</v>
      </c>
      <c r="AM6" s="30">
        <v>16379</v>
      </c>
      <c r="AN6" s="31">
        <v>16078</v>
      </c>
      <c r="AO6" s="32">
        <v>22269</v>
      </c>
      <c r="AP6" s="32">
        <v>21606</v>
      </c>
      <c r="AQ6" s="32">
        <v>21709</v>
      </c>
      <c r="AR6" s="32">
        <v>25988</v>
      </c>
      <c r="AS6" s="32">
        <v>20016</v>
      </c>
      <c r="AT6" s="107">
        <v>18569</v>
      </c>
      <c r="AU6" s="32">
        <v>14768</v>
      </c>
      <c r="AV6" s="119">
        <v>15321</v>
      </c>
      <c r="AW6" s="119">
        <v>13498</v>
      </c>
      <c r="AX6" s="130">
        <v>13843</v>
      </c>
      <c r="AY6" s="143">
        <v>10923</v>
      </c>
      <c r="BE6" s="138"/>
    </row>
    <row r="7" spans="2:57">
      <c r="B7" s="17"/>
      <c r="C7" s="18" t="s">
        <v>30</v>
      </c>
      <c r="D7" s="35"/>
      <c r="E7" s="36">
        <v>-0.20804920443909614</v>
      </c>
      <c r="F7" s="36">
        <v>-8.7202431200405162E-2</v>
      </c>
      <c r="G7" s="36">
        <v>0.37732359197262544</v>
      </c>
      <c r="H7" s="36">
        <v>0.65352850332370904</v>
      </c>
      <c r="I7" s="36">
        <v>0.283927556241371</v>
      </c>
      <c r="J7" s="36">
        <v>-9.9310519324435464E-2</v>
      </c>
      <c r="K7" s="36">
        <v>-0.24401292225577642</v>
      </c>
      <c r="L7" s="37">
        <v>0.17794602629012024</v>
      </c>
      <c r="M7" s="36">
        <v>-3.6553627760252394E-2</v>
      </c>
      <c r="N7" s="36">
        <v>-7.890967134613025E-2</v>
      </c>
      <c r="O7" s="36">
        <v>-0.18622528327038435</v>
      </c>
      <c r="P7" s="38">
        <v>-0.24959047723053407</v>
      </c>
      <c r="Q7" s="38">
        <v>-0.2708287855635596</v>
      </c>
      <c r="R7" s="39">
        <v>-7.4244087416425519E-2</v>
      </c>
      <c r="S7" s="38">
        <v>-0.37221084402285221</v>
      </c>
      <c r="T7" s="38">
        <v>0.16655219780219777</v>
      </c>
      <c r="U7" s="38">
        <v>6.3438327936414574E-2</v>
      </c>
      <c r="V7" s="38">
        <v>-0.3428373702422145</v>
      </c>
      <c r="W7" s="38">
        <v>0.1914490311710193</v>
      </c>
      <c r="X7" s="38">
        <v>0.45023864238995936</v>
      </c>
      <c r="Y7" s="38">
        <v>1.4748902974158948</v>
      </c>
      <c r="Z7" s="38">
        <v>0.14657210401891252</v>
      </c>
      <c r="AA7" s="38">
        <v>0.12993986254295531</v>
      </c>
      <c r="AB7" s="38">
        <v>-0.11898878540201485</v>
      </c>
      <c r="AC7" s="38">
        <v>2.5026968716288511E-3</v>
      </c>
      <c r="AD7" s="40">
        <v>0.42723711961434163</v>
      </c>
      <c r="AE7" s="40">
        <v>8.3928948400132652E-2</v>
      </c>
      <c r="AF7" s="40">
        <v>-9.456902787824828E-2</v>
      </c>
      <c r="AG7" s="40">
        <v>-1.859078757336452E-2</v>
      </c>
      <c r="AH7" s="40">
        <v>0.15912079654330258</v>
      </c>
      <c r="AI7" s="40">
        <v>0.10699621826039984</v>
      </c>
      <c r="AJ7" s="42">
        <v>-0.24528440008784558</v>
      </c>
      <c r="AK7" s="42">
        <v>-0.22626014420123508</v>
      </c>
      <c r="AL7" s="42">
        <v>-0.29062721992394802</v>
      </c>
      <c r="AM7" s="42">
        <v>-3.5167295004712495E-2</v>
      </c>
      <c r="AN7" s="43">
        <f>AN6/AM6-1</f>
        <v>-1.8377190304658453E-2</v>
      </c>
      <c r="AO7" s="43">
        <f t="shared" ref="AO7:AT7" si="0">AO6/AN6-1</f>
        <v>0.38506033088692626</v>
      </c>
      <c r="AP7" s="43">
        <f t="shared" si="0"/>
        <v>-2.9772329246935181E-2</v>
      </c>
      <c r="AQ7" s="43">
        <f t="shared" si="0"/>
        <v>4.7671942978801951E-3</v>
      </c>
      <c r="AR7" s="43">
        <f t="shared" si="0"/>
        <v>0.19710719056612458</v>
      </c>
      <c r="AS7" s="43">
        <f t="shared" si="0"/>
        <v>-0.22979836847775892</v>
      </c>
      <c r="AT7" s="43">
        <f t="shared" si="0"/>
        <v>-7.2292166266986424E-2</v>
      </c>
      <c r="AU7" s="108">
        <f>AU6/AT6-1</f>
        <v>-0.20469599870752331</v>
      </c>
      <c r="AV7" s="108">
        <f>AV6/AU6-1</f>
        <v>3.7445828819068216E-2</v>
      </c>
      <c r="AW7" s="121">
        <f>AW6/AV6-1</f>
        <v>-0.11898701129169109</v>
      </c>
      <c r="AX7" s="129">
        <f>AX6/AW6-1</f>
        <v>2.5559342124759299E-2</v>
      </c>
      <c r="AY7" s="129">
        <f>AY6/AX6-1</f>
        <v>-0.21093693563533911</v>
      </c>
      <c r="BC7" s="138"/>
      <c r="BD7" s="138"/>
      <c r="BE7" s="138"/>
    </row>
    <row r="8" spans="2:57">
      <c r="B8" s="17"/>
      <c r="C8" s="16" t="s">
        <v>31</v>
      </c>
      <c r="D8" s="44">
        <v>1318</v>
      </c>
      <c r="E8" s="44">
        <v>1878</v>
      </c>
      <c r="F8" s="44">
        <v>1570</v>
      </c>
      <c r="G8" s="44">
        <v>1734</v>
      </c>
      <c r="H8" s="44">
        <v>1766</v>
      </c>
      <c r="I8" s="44">
        <v>1800</v>
      </c>
      <c r="J8" s="44">
        <v>2146</v>
      </c>
      <c r="K8" s="44">
        <v>2710</v>
      </c>
      <c r="L8" s="45">
        <v>2817</v>
      </c>
      <c r="M8" s="44">
        <v>2737</v>
      </c>
      <c r="N8" s="44">
        <v>2647</v>
      </c>
      <c r="O8" s="44">
        <v>2744</v>
      </c>
      <c r="P8" s="46">
        <v>3016</v>
      </c>
      <c r="Q8" s="46">
        <v>3313</v>
      </c>
      <c r="R8" s="47">
        <v>4791</v>
      </c>
      <c r="S8" s="46">
        <v>7183</v>
      </c>
      <c r="T8" s="46">
        <v>8125</v>
      </c>
      <c r="U8" s="46">
        <v>8481</v>
      </c>
      <c r="V8" s="46">
        <v>8667</v>
      </c>
      <c r="W8" s="46">
        <v>6941</v>
      </c>
      <c r="X8" s="46">
        <v>5344</v>
      </c>
      <c r="Y8" s="46">
        <v>5200</v>
      </c>
      <c r="Z8" s="46">
        <v>4723</v>
      </c>
      <c r="AA8" s="46">
        <v>5033</v>
      </c>
      <c r="AB8" s="48">
        <v>5289</v>
      </c>
      <c r="AC8" s="48">
        <v>4760</v>
      </c>
      <c r="AD8" s="48">
        <v>4655</v>
      </c>
      <c r="AE8" s="49">
        <v>4542.9649847644196</v>
      </c>
      <c r="AF8" s="46">
        <v>4605.6271836789165</v>
      </c>
      <c r="AG8" s="50">
        <v>4600.5454797003931</v>
      </c>
      <c r="AH8" s="50">
        <v>4553.1881175974459</v>
      </c>
      <c r="AI8" s="51">
        <v>4489.4562843981566</v>
      </c>
      <c r="AJ8" s="52">
        <v>4866.2327574590472</v>
      </c>
      <c r="AK8" s="52">
        <v>5076.5922502740896</v>
      </c>
      <c r="AL8" s="50">
        <v>6107.0160215348587</v>
      </c>
      <c r="AM8" s="51">
        <v>5958.8494461257324</v>
      </c>
      <c r="AN8" s="53">
        <v>5362.1636518507466</v>
      </c>
      <c r="AO8" s="55">
        <v>5494.5783091910462</v>
      </c>
      <c r="AP8" s="55">
        <v>5192.9674595829874</v>
      </c>
      <c r="AQ8" s="55">
        <v>5365.5068548896497</v>
      </c>
      <c r="AR8" s="55">
        <v>5787.9303960428433</v>
      </c>
      <c r="AS8" s="55">
        <v>6133.1982880945634</v>
      </c>
      <c r="AT8" s="55">
        <v>6560.5055462471664</v>
      </c>
      <c r="AU8" s="55">
        <v>6950.7630351168891</v>
      </c>
      <c r="AV8" s="113">
        <v>7486.3646700255931</v>
      </c>
      <c r="AW8" s="113">
        <v>7469.8677417277204</v>
      </c>
      <c r="AX8" s="125">
        <v>8264.3774052369881</v>
      </c>
      <c r="AY8" s="141">
        <v>8311.2022479031984</v>
      </c>
      <c r="BC8" s="138"/>
      <c r="BD8" s="138"/>
      <c r="BE8" s="138"/>
    </row>
    <row r="9" spans="2:57">
      <c r="B9" s="19"/>
      <c r="C9" s="18" t="s">
        <v>30</v>
      </c>
      <c r="D9" s="44"/>
      <c r="E9" s="56">
        <v>0.42488619119878601</v>
      </c>
      <c r="F9" s="56">
        <v>-0.16400425985090517</v>
      </c>
      <c r="G9" s="56">
        <v>0.10445859872611463</v>
      </c>
      <c r="H9" s="56">
        <v>1.8454440599769306E-2</v>
      </c>
      <c r="I9" s="56">
        <v>1.9252548131370339E-2</v>
      </c>
      <c r="J9" s="56">
        <v>0.19222222222222229</v>
      </c>
      <c r="K9" s="56">
        <v>0.26281453867660765</v>
      </c>
      <c r="L9" s="57">
        <v>3.948339483394836E-2</v>
      </c>
      <c r="M9" s="56">
        <v>-2.8399006034788732E-2</v>
      </c>
      <c r="N9" s="56">
        <v>-3.2882718304713232E-2</v>
      </c>
      <c r="O9" s="56">
        <v>3.6645258783528423E-2</v>
      </c>
      <c r="P9" s="58">
        <v>9.9125364431486895E-2</v>
      </c>
      <c r="Q9" s="58">
        <v>9.8474801061007922E-2</v>
      </c>
      <c r="R9" s="59">
        <v>0.44612134017506788</v>
      </c>
      <c r="S9" s="58">
        <v>0.49926946357754121</v>
      </c>
      <c r="T9" s="58">
        <v>0.13114297647222606</v>
      </c>
      <c r="U9" s="58">
        <v>4.3815384615384589E-2</v>
      </c>
      <c r="V9" s="58">
        <v>2.1931376016979032E-2</v>
      </c>
      <c r="W9" s="58">
        <v>-0.19914618668512751</v>
      </c>
      <c r="X9" s="58">
        <v>-0.23008212073188306</v>
      </c>
      <c r="Y9" s="58">
        <v>-2.6946107784431184E-2</v>
      </c>
      <c r="Z9" s="58">
        <v>-9.1730769230769282E-2</v>
      </c>
      <c r="AA9" s="58">
        <v>6.5636248147364018E-2</v>
      </c>
      <c r="AB9" s="58">
        <v>5.0864295648718416E-2</v>
      </c>
      <c r="AC9" s="58">
        <v>-0.10001890716581585</v>
      </c>
      <c r="AD9" s="60">
        <v>-2.2058823529411797E-2</v>
      </c>
      <c r="AE9" s="60">
        <v>-2.4067672445881927E-2</v>
      </c>
      <c r="AF9" s="60">
        <v>1.3793238364073979E-2</v>
      </c>
      <c r="AG9" s="60">
        <v>-1.1033685046265562E-3</v>
      </c>
      <c r="AH9" s="60">
        <v>-1.0293858046161786E-2</v>
      </c>
      <c r="AI9" s="60">
        <v>-1.3997188684775508E-2</v>
      </c>
      <c r="AJ9" s="62">
        <v>8.3924744822724051E-2</v>
      </c>
      <c r="AK9" s="62">
        <v>4.3228407538172142E-2</v>
      </c>
      <c r="AL9" s="62">
        <v>0.20297548443153679</v>
      </c>
      <c r="AM9" s="62">
        <v>-2.4261697510970071E-2</v>
      </c>
      <c r="AN9" s="62">
        <f>AN8/AM8-1</f>
        <v>-0.10013439669346458</v>
      </c>
      <c r="AO9" s="62">
        <f t="shared" ref="AO9:AT9" si="1">AO8/AN8-1</f>
        <v>2.4694258873392716E-2</v>
      </c>
      <c r="AP9" s="62">
        <f t="shared" si="1"/>
        <v>-5.4892447178983672E-2</v>
      </c>
      <c r="AQ9" s="62">
        <f t="shared" si="1"/>
        <v>3.3225587614315266E-2</v>
      </c>
      <c r="AR9" s="62">
        <f t="shared" si="1"/>
        <v>7.8729475626004186E-2</v>
      </c>
      <c r="AS9" s="62">
        <f t="shared" si="1"/>
        <v>5.9653082954794545E-2</v>
      </c>
      <c r="AT9" s="62">
        <f t="shared" si="1"/>
        <v>6.9671195692803334E-2</v>
      </c>
      <c r="AU9" s="109">
        <f>AU8/AT8-1</f>
        <v>5.9485886585823211E-2</v>
      </c>
      <c r="AV9" s="109">
        <f>AU8/AT8-1</f>
        <v>5.9485886585823211E-2</v>
      </c>
      <c r="AW9" s="110">
        <f>AW8/AV8-1</f>
        <v>-2.2035966754230252E-3</v>
      </c>
      <c r="AX9" s="110">
        <f>AX8/AW8-1</f>
        <v>0.10636194521504394</v>
      </c>
      <c r="AY9" s="110">
        <f>AY8/AX8-1</f>
        <v>5.6658645134646246E-3</v>
      </c>
      <c r="BC9" s="138"/>
      <c r="BD9" s="138"/>
      <c r="BE9" s="138"/>
    </row>
    <row r="10" spans="2:57">
      <c r="B10" s="19"/>
      <c r="C10" s="16" t="s">
        <v>32</v>
      </c>
      <c r="D10" s="44">
        <v>90.42</v>
      </c>
      <c r="E10" s="44">
        <v>113.85</v>
      </c>
      <c r="F10" s="44">
        <v>117.15</v>
      </c>
      <c r="G10" s="44">
        <v>115.17</v>
      </c>
      <c r="H10" s="44">
        <v>122.1</v>
      </c>
      <c r="I10" s="44">
        <v>122.1</v>
      </c>
      <c r="J10" s="44">
        <v>131.66999999999999</v>
      </c>
      <c r="K10" s="44">
        <v>161.37</v>
      </c>
      <c r="L10" s="45">
        <v>172.59</v>
      </c>
      <c r="M10" s="44">
        <v>174.57</v>
      </c>
      <c r="N10" s="44">
        <v>175.56</v>
      </c>
      <c r="O10" s="44">
        <v>167.97</v>
      </c>
      <c r="P10" s="64">
        <v>176.88</v>
      </c>
      <c r="Q10" s="64">
        <v>184.14</v>
      </c>
      <c r="R10" s="65">
        <v>290.73</v>
      </c>
      <c r="S10" s="64">
        <v>414.48</v>
      </c>
      <c r="T10" s="64">
        <v>474.54</v>
      </c>
      <c r="U10" s="64">
        <v>503.91</v>
      </c>
      <c r="V10" s="64">
        <v>512.49</v>
      </c>
      <c r="W10" s="64">
        <v>409.86</v>
      </c>
      <c r="X10" s="64">
        <v>311.85000000000002</v>
      </c>
      <c r="Y10" s="64">
        <v>283.14</v>
      </c>
      <c r="Z10" s="64">
        <v>253</v>
      </c>
      <c r="AA10" s="64">
        <v>259</v>
      </c>
      <c r="AB10" s="66">
        <v>263</v>
      </c>
      <c r="AC10" s="66">
        <v>239</v>
      </c>
      <c r="AD10" s="66">
        <v>230</v>
      </c>
      <c r="AE10" s="67">
        <v>220.26132402277653</v>
      </c>
      <c r="AF10" s="64">
        <v>215.37490021645195</v>
      </c>
      <c r="AG10" s="68">
        <v>214.16528722090345</v>
      </c>
      <c r="AH10" s="68">
        <v>223.23549086946355</v>
      </c>
      <c r="AI10" s="69">
        <v>222.39426878375599</v>
      </c>
      <c r="AJ10" s="70">
        <v>228.66950684687055</v>
      </c>
      <c r="AK10" s="70">
        <v>238.28701206844843</v>
      </c>
      <c r="AL10" s="68">
        <v>281.54468386650785</v>
      </c>
      <c r="AM10" s="69">
        <v>286.15920634989368</v>
      </c>
      <c r="AN10" s="71">
        <v>273.99679314617504</v>
      </c>
      <c r="AO10" s="73">
        <v>278.99054804929398</v>
      </c>
      <c r="AP10" s="73">
        <v>267.36733227655384</v>
      </c>
      <c r="AQ10" s="73">
        <v>272.9263039394915</v>
      </c>
      <c r="AR10" s="73">
        <v>284.40971592216562</v>
      </c>
      <c r="AS10" s="73">
        <v>293.79904286892707</v>
      </c>
      <c r="AT10" s="73">
        <v>320.22479775843084</v>
      </c>
      <c r="AU10" s="73">
        <v>340.73180115072438</v>
      </c>
      <c r="AV10" s="114">
        <v>367.09455908946825</v>
      </c>
      <c r="AW10" s="114">
        <v>386.37289163598433</v>
      </c>
      <c r="AX10" s="126">
        <v>413.8537018381835</v>
      </c>
      <c r="AY10" s="142">
        <v>422.29457372127285</v>
      </c>
      <c r="BC10" s="138"/>
      <c r="BD10" s="138"/>
      <c r="BE10" s="138"/>
    </row>
    <row r="11" spans="2:57">
      <c r="B11" s="20"/>
      <c r="C11" s="18" t="s">
        <v>30</v>
      </c>
      <c r="D11" s="74"/>
      <c r="E11" s="75">
        <v>0.25912408759124106</v>
      </c>
      <c r="F11" s="75">
        <v>2.8985507246376718E-2</v>
      </c>
      <c r="G11" s="75">
        <v>-1.6901408450704314E-2</v>
      </c>
      <c r="H11" s="75">
        <v>6.0171919770773741E-2</v>
      </c>
      <c r="I11" s="75">
        <v>0</v>
      </c>
      <c r="J11" s="75">
        <v>7.8378378378378244E-2</v>
      </c>
      <c r="K11" s="75">
        <v>0.22556390977443597</v>
      </c>
      <c r="L11" s="76">
        <v>6.9529652351738136E-2</v>
      </c>
      <c r="M11" s="75">
        <v>1.1472275334608151E-2</v>
      </c>
      <c r="N11" s="75">
        <v>5.6710775047259521E-3</v>
      </c>
      <c r="O11" s="75">
        <v>-4.3233082706766957E-2</v>
      </c>
      <c r="P11" s="77">
        <v>5.3045186640471531E-2</v>
      </c>
      <c r="Q11" s="77">
        <v>4.1044776119402826E-2</v>
      </c>
      <c r="R11" s="78">
        <v>0.57885304659498193</v>
      </c>
      <c r="S11" s="77">
        <v>0.42565266742338248</v>
      </c>
      <c r="T11" s="77">
        <v>0.14490445859872625</v>
      </c>
      <c r="U11" s="77">
        <v>6.189151599443643E-2</v>
      </c>
      <c r="V11" s="77">
        <v>1.7026850032744179E-2</v>
      </c>
      <c r="W11" s="77">
        <v>-0.20025756600128786</v>
      </c>
      <c r="X11" s="77">
        <v>-0.23913043478260876</v>
      </c>
      <c r="Y11" s="77">
        <v>-9.2063492063491958E-2</v>
      </c>
      <c r="Z11" s="77">
        <v>-0.10644910644910643</v>
      </c>
      <c r="AA11" s="77">
        <v>2.3715415019762931E-2</v>
      </c>
      <c r="AB11" s="77">
        <v>1.5444015444015413E-2</v>
      </c>
      <c r="AC11" s="77">
        <v>-9.125475285171103E-2</v>
      </c>
      <c r="AD11" s="79">
        <v>-3.7656903765690419E-2</v>
      </c>
      <c r="AE11" s="79">
        <v>-4.2342069466189014E-2</v>
      </c>
      <c r="AF11" s="79">
        <v>-2.2184665546727156E-2</v>
      </c>
      <c r="AG11" s="79">
        <v>-5.6163136666939062E-3</v>
      </c>
      <c r="AH11" s="79">
        <v>4.2351418225888837E-2</v>
      </c>
      <c r="AI11" s="81">
        <v>-3.768316957268536E-3</v>
      </c>
      <c r="AJ11" s="81">
        <v>2.8216725626217798E-2</v>
      </c>
      <c r="AK11" s="81">
        <v>4.2058538342929497E-2</v>
      </c>
      <c r="AL11" s="81">
        <v>0.18153600325322627</v>
      </c>
      <c r="AM11" s="81">
        <v>1.6390018166969833E-2</v>
      </c>
      <c r="AN11" s="82">
        <f>AN10/AM10-1</f>
        <v>-4.2502260747981579E-2</v>
      </c>
      <c r="AO11" s="82">
        <f t="shared" ref="AO11:AT11" si="2">AO10/AN10-1</f>
        <v>1.8225596167670499E-2</v>
      </c>
      <c r="AP11" s="82">
        <f t="shared" si="2"/>
        <v>-4.1661682999692418E-2</v>
      </c>
      <c r="AQ11" s="82">
        <f t="shared" si="2"/>
        <v>2.0791514115074072E-2</v>
      </c>
      <c r="AR11" s="82">
        <f t="shared" si="2"/>
        <v>4.2075138295281311E-2</v>
      </c>
      <c r="AS11" s="82">
        <f t="shared" si="2"/>
        <v>3.3013383232417537E-2</v>
      </c>
      <c r="AT11" s="82">
        <f t="shared" si="2"/>
        <v>8.9944999927358937E-2</v>
      </c>
      <c r="AU11" s="108">
        <f>AU10/AT10-1</f>
        <v>6.403939837215078E-2</v>
      </c>
      <c r="AV11" s="108">
        <f>AV10/AU10-1</f>
        <v>7.7370993402174904E-2</v>
      </c>
      <c r="AW11" s="122">
        <f>AW10/AV10-1</f>
        <v>5.251598551156289E-2</v>
      </c>
      <c r="AX11" s="131">
        <f>AX10/AW10-1</f>
        <v>7.112509908715281E-2</v>
      </c>
      <c r="AY11" s="108">
        <f>AY10/AX10-1</f>
        <v>2.0395786833845353E-2</v>
      </c>
      <c r="BC11" s="138"/>
      <c r="BD11" s="138"/>
      <c r="BE11" s="138"/>
    </row>
    <row r="12" spans="2:57">
      <c r="B12" s="15" t="s">
        <v>33</v>
      </c>
      <c r="C12" s="16" t="s">
        <v>29</v>
      </c>
      <c r="D12" s="25">
        <v>2895</v>
      </c>
      <c r="E12" s="25">
        <v>2347</v>
      </c>
      <c r="F12" s="25">
        <v>929</v>
      </c>
      <c r="G12" s="25">
        <v>1328</v>
      </c>
      <c r="H12" s="25">
        <v>3452</v>
      </c>
      <c r="I12" s="25">
        <v>2467</v>
      </c>
      <c r="J12" s="25">
        <v>1924</v>
      </c>
      <c r="K12" s="25">
        <v>4088</v>
      </c>
      <c r="L12" s="26">
        <v>3340</v>
      </c>
      <c r="M12" s="25">
        <v>2485</v>
      </c>
      <c r="N12" s="25">
        <v>4307</v>
      </c>
      <c r="O12" s="25">
        <v>3413</v>
      </c>
      <c r="P12" s="27">
        <v>3317</v>
      </c>
      <c r="Q12" s="27">
        <v>2285</v>
      </c>
      <c r="R12" s="28">
        <v>2769</v>
      </c>
      <c r="S12" s="27">
        <v>2377</v>
      </c>
      <c r="T12" s="27">
        <v>2426</v>
      </c>
      <c r="U12" s="27">
        <v>3154</v>
      </c>
      <c r="V12" s="27">
        <v>2183</v>
      </c>
      <c r="W12" s="27">
        <v>1982</v>
      </c>
      <c r="X12" s="27">
        <v>3201</v>
      </c>
      <c r="Y12" s="27">
        <v>7234</v>
      </c>
      <c r="Z12" s="27">
        <v>10163</v>
      </c>
      <c r="AA12" s="27">
        <v>8900</v>
      </c>
      <c r="AB12" s="29">
        <v>7942</v>
      </c>
      <c r="AC12" s="29">
        <v>7273</v>
      </c>
      <c r="AD12" s="29">
        <v>9046</v>
      </c>
      <c r="AE12" s="29">
        <v>10781</v>
      </c>
      <c r="AF12" s="27">
        <v>9527</v>
      </c>
      <c r="AG12" s="30">
        <v>11203</v>
      </c>
      <c r="AH12" s="30">
        <v>10458</v>
      </c>
      <c r="AI12" s="30">
        <v>9003</v>
      </c>
      <c r="AJ12" s="30">
        <v>9590</v>
      </c>
      <c r="AK12" s="30">
        <v>6904</v>
      </c>
      <c r="AL12" s="30">
        <v>7629</v>
      </c>
      <c r="AM12" s="30">
        <v>4246</v>
      </c>
      <c r="AN12" s="31">
        <v>3330</v>
      </c>
      <c r="AO12" s="32">
        <v>3828</v>
      </c>
      <c r="AP12" s="32">
        <v>4322</v>
      </c>
      <c r="AQ12" s="32">
        <v>5019</v>
      </c>
      <c r="AR12" s="32">
        <v>5642</v>
      </c>
      <c r="AS12" s="32">
        <v>4160</v>
      </c>
      <c r="AT12" s="106">
        <v>4577</v>
      </c>
      <c r="AU12" s="32">
        <v>3619</v>
      </c>
      <c r="AV12" s="119">
        <v>4055</v>
      </c>
      <c r="AW12" s="119">
        <v>3438</v>
      </c>
      <c r="AX12" s="130">
        <v>2325</v>
      </c>
      <c r="AY12" s="144">
        <v>2566</v>
      </c>
      <c r="BE12" s="138"/>
    </row>
    <row r="13" spans="2:57">
      <c r="B13" s="17"/>
      <c r="C13" s="18" t="s">
        <v>30</v>
      </c>
      <c r="D13" s="35"/>
      <c r="E13" s="36">
        <v>-0.18929188255613127</v>
      </c>
      <c r="F13" s="83">
        <v>-0.60417554324669798</v>
      </c>
      <c r="G13" s="36">
        <v>0.42949407965554354</v>
      </c>
      <c r="H13" s="83">
        <v>1.5993975903614457</v>
      </c>
      <c r="I13" s="36">
        <v>-0.28534183082271147</v>
      </c>
      <c r="J13" s="83">
        <v>-0.22010539116335626</v>
      </c>
      <c r="K13" s="36">
        <v>1.1247401247401245</v>
      </c>
      <c r="L13" s="84">
        <v>-0.18297455968688847</v>
      </c>
      <c r="M13" s="36">
        <v>-0.25598802395209586</v>
      </c>
      <c r="N13" s="83">
        <v>0.73319919517102616</v>
      </c>
      <c r="O13" s="36">
        <v>-0.20756907360111443</v>
      </c>
      <c r="P13" s="85">
        <v>-2.8127746850278301E-2</v>
      </c>
      <c r="Q13" s="38">
        <v>-0.31112451009948749</v>
      </c>
      <c r="R13" s="86">
        <v>0.21181619256017514</v>
      </c>
      <c r="S13" s="38">
        <v>-0.14156735283495847</v>
      </c>
      <c r="T13" s="85">
        <v>2.0614219604543571E-2</v>
      </c>
      <c r="U13" s="38">
        <v>0.30008244023083264</v>
      </c>
      <c r="V13" s="85">
        <v>-0.30786303107165502</v>
      </c>
      <c r="W13" s="38">
        <v>-9.2075125973431038E-2</v>
      </c>
      <c r="X13" s="85">
        <v>0.61503531786074661</v>
      </c>
      <c r="Y13" s="38">
        <v>1.259918775382693</v>
      </c>
      <c r="Z13" s="85">
        <v>0.40489355819740114</v>
      </c>
      <c r="AA13" s="38">
        <v>-0.12427432844632491</v>
      </c>
      <c r="AB13" s="38">
        <v>-0.10764044943820228</v>
      </c>
      <c r="AC13" s="38">
        <v>-8.4235708889448535E-2</v>
      </c>
      <c r="AD13" s="40">
        <v>0.24377835831156336</v>
      </c>
      <c r="AE13" s="40">
        <v>0.19179747954897186</v>
      </c>
      <c r="AF13" s="40">
        <v>-0.11631574065485573</v>
      </c>
      <c r="AG13" s="40">
        <v>0.17592106644274175</v>
      </c>
      <c r="AH13" s="40">
        <v>-6.6500044630902422E-2</v>
      </c>
      <c r="AI13" s="41">
        <v>-0.13912794033275966</v>
      </c>
      <c r="AJ13" s="42">
        <v>6.5200488725980277E-2</v>
      </c>
      <c r="AK13" s="42">
        <v>-0.28008342022940558</v>
      </c>
      <c r="AL13" s="42">
        <v>0.10501158748551553</v>
      </c>
      <c r="AM13" s="42">
        <v>-0.44343950714379343</v>
      </c>
      <c r="AN13" s="43">
        <f>AN12/AM12-1</f>
        <v>-0.21573245407442299</v>
      </c>
      <c r="AO13" s="43">
        <f t="shared" ref="AO13:AT13" si="3">AO12/AN12-1</f>
        <v>0.14954954954954958</v>
      </c>
      <c r="AP13" s="43">
        <f t="shared" si="3"/>
        <v>0.1290491118077326</v>
      </c>
      <c r="AQ13" s="43">
        <f t="shared" si="3"/>
        <v>0.16126793151318841</v>
      </c>
      <c r="AR13" s="43">
        <f t="shared" si="3"/>
        <v>0.12412831241283118</v>
      </c>
      <c r="AS13" s="43">
        <f t="shared" si="3"/>
        <v>-0.26267281105990781</v>
      </c>
      <c r="AT13" s="43">
        <f t="shared" si="3"/>
        <v>0.10024038461538454</v>
      </c>
      <c r="AU13" s="108">
        <f>AU12/AT12-1</f>
        <v>-0.20930740659820846</v>
      </c>
      <c r="AV13" s="108">
        <f>AV12/AU12-1</f>
        <v>0.12047526941143971</v>
      </c>
      <c r="AW13" s="121">
        <f>AW12/AV12-1</f>
        <v>-0.15215782983970405</v>
      </c>
      <c r="AX13" s="129">
        <f>AX12/AW12-1</f>
        <v>-0.32373472949389182</v>
      </c>
      <c r="AY13" s="129">
        <f>AY12/AX12-1</f>
        <v>0.10365591397849472</v>
      </c>
      <c r="BC13" s="138"/>
      <c r="BD13" s="138"/>
      <c r="BE13" s="138"/>
    </row>
    <row r="14" spans="2:57">
      <c r="B14" s="17"/>
      <c r="C14" s="16" t="s">
        <v>31</v>
      </c>
      <c r="D14" s="44">
        <v>1220</v>
      </c>
      <c r="E14" s="44">
        <v>1703</v>
      </c>
      <c r="F14" s="44">
        <v>1624</v>
      </c>
      <c r="G14" s="44">
        <v>1486</v>
      </c>
      <c r="H14" s="44">
        <v>1672</v>
      </c>
      <c r="I14" s="44">
        <v>1754</v>
      </c>
      <c r="J14" s="44">
        <v>2019</v>
      </c>
      <c r="K14" s="44">
        <v>2603</v>
      </c>
      <c r="L14" s="45">
        <v>2819</v>
      </c>
      <c r="M14" s="44">
        <v>2531</v>
      </c>
      <c r="N14" s="44">
        <v>2585</v>
      </c>
      <c r="O14" s="44">
        <v>2518</v>
      </c>
      <c r="P14" s="46">
        <v>2545</v>
      </c>
      <c r="Q14" s="46">
        <v>2713</v>
      </c>
      <c r="R14" s="47">
        <v>3378</v>
      </c>
      <c r="S14" s="46">
        <v>5219</v>
      </c>
      <c r="T14" s="46">
        <v>5140</v>
      </c>
      <c r="U14" s="46">
        <v>6150</v>
      </c>
      <c r="V14" s="46">
        <v>6088</v>
      </c>
      <c r="W14" s="46">
        <v>4852</v>
      </c>
      <c r="X14" s="46">
        <v>4721</v>
      </c>
      <c r="Y14" s="46">
        <v>4629</v>
      </c>
      <c r="Z14" s="46">
        <v>4351</v>
      </c>
      <c r="AA14" s="46">
        <v>4374</v>
      </c>
      <c r="AB14" s="48">
        <v>4259</v>
      </c>
      <c r="AC14" s="48">
        <v>4203</v>
      </c>
      <c r="AD14" s="48">
        <v>4116</v>
      </c>
      <c r="AE14" s="49">
        <v>3959.3781690196588</v>
      </c>
      <c r="AF14" s="46">
        <v>3880.1584287361156</v>
      </c>
      <c r="AG14" s="50">
        <v>3863.4482056814286</v>
      </c>
      <c r="AH14" s="50">
        <v>3821.0784776882756</v>
      </c>
      <c r="AI14" s="51">
        <v>3821.8239660155309</v>
      </c>
      <c r="AJ14" s="52">
        <v>3750.9348688040059</v>
      </c>
      <c r="AK14" s="52">
        <v>3952.2950737099895</v>
      </c>
      <c r="AL14" s="50">
        <v>4223.1513448671885</v>
      </c>
      <c r="AM14" s="51">
        <v>4627.0980010859421</v>
      </c>
      <c r="AN14" s="53">
        <v>4330.5229010822786</v>
      </c>
      <c r="AO14" s="55">
        <v>4478.6301471109773</v>
      </c>
      <c r="AP14" s="55">
        <v>4121.1509873178093</v>
      </c>
      <c r="AQ14" s="55">
        <v>4369.1967282308697</v>
      </c>
      <c r="AR14" s="55">
        <v>4297.1950489954515</v>
      </c>
      <c r="AS14" s="55">
        <v>4664.9583716185834</v>
      </c>
      <c r="AT14" s="55">
        <v>4780.0416423837423</v>
      </c>
      <c r="AU14" s="55">
        <v>5052.9309146154528</v>
      </c>
      <c r="AV14" s="113">
        <v>5115.8194525288227</v>
      </c>
      <c r="AW14" s="113">
        <v>5069.8845767763532</v>
      </c>
      <c r="AX14" s="125">
        <v>5235.1752765480878</v>
      </c>
      <c r="AY14" s="141">
        <v>5495.4046349023738</v>
      </c>
      <c r="BC14" s="138"/>
      <c r="BD14" s="138"/>
      <c r="BE14" s="138"/>
    </row>
    <row r="15" spans="2:57">
      <c r="B15" s="19"/>
      <c r="C15" s="18" t="s">
        <v>30</v>
      </c>
      <c r="D15" s="44"/>
      <c r="E15" s="56">
        <v>0.39590163934426226</v>
      </c>
      <c r="F15" s="56">
        <v>-4.6388725778038764E-2</v>
      </c>
      <c r="G15" s="56">
        <v>-8.4975369458128114E-2</v>
      </c>
      <c r="H15" s="56">
        <v>0.12516823687752354</v>
      </c>
      <c r="I15" s="56">
        <v>4.9043062200956999E-2</v>
      </c>
      <c r="J15" s="56">
        <v>0.15108323831242876</v>
      </c>
      <c r="K15" s="56">
        <v>0.28925210500247656</v>
      </c>
      <c r="L15" s="57">
        <v>8.2981175566653853E-2</v>
      </c>
      <c r="M15" s="56">
        <v>-0.10216388790351183</v>
      </c>
      <c r="N15" s="56">
        <v>2.1335440537336936E-2</v>
      </c>
      <c r="O15" s="56">
        <v>-2.5918762088974812E-2</v>
      </c>
      <c r="P15" s="58">
        <v>1.0722795869737789E-2</v>
      </c>
      <c r="Q15" s="58">
        <v>6.6011787819253431E-2</v>
      </c>
      <c r="R15" s="59">
        <v>0.24511610762992997</v>
      </c>
      <c r="S15" s="58">
        <v>0.54499703966844293</v>
      </c>
      <c r="T15" s="58">
        <v>-1.5136999425177211E-2</v>
      </c>
      <c r="U15" s="58">
        <v>0.19649805447470814</v>
      </c>
      <c r="V15" s="58">
        <v>-1.0081300813008176E-2</v>
      </c>
      <c r="W15" s="58">
        <v>-0.20302233902759526</v>
      </c>
      <c r="X15" s="58">
        <v>-2.6999175597691716E-2</v>
      </c>
      <c r="Y15" s="58">
        <v>-1.9487396737979279E-2</v>
      </c>
      <c r="Z15" s="58">
        <v>-6.0056167638798841E-2</v>
      </c>
      <c r="AA15" s="58">
        <v>5.2861411169846662E-3</v>
      </c>
      <c r="AB15" s="58">
        <v>-2.6291723822588042E-2</v>
      </c>
      <c r="AC15" s="58">
        <v>-1.3148626438130973E-2</v>
      </c>
      <c r="AD15" s="60">
        <v>-2.0699500356887945E-2</v>
      </c>
      <c r="AE15" s="60">
        <v>-3.8051951161404585E-2</v>
      </c>
      <c r="AF15" s="60">
        <v>-2.0008126756722033E-2</v>
      </c>
      <c r="AG15" s="60">
        <v>-4.3065826722260558E-3</v>
      </c>
      <c r="AH15" s="60">
        <v>-1.0966816620149311E-2</v>
      </c>
      <c r="AI15" s="61">
        <v>1.9509893125935207E-4</v>
      </c>
      <c r="AJ15" s="62">
        <v>-1.8548498790599943E-2</v>
      </c>
      <c r="AK15" s="62">
        <v>5.3682671640253643E-2</v>
      </c>
      <c r="AL15" s="62">
        <v>6.8531389004553356E-2</v>
      </c>
      <c r="AM15" s="62">
        <v>9.5650528061162143E-2</v>
      </c>
      <c r="AN15" s="63">
        <f>AN14/AM14-1</f>
        <v>-6.4095270930950576E-2</v>
      </c>
      <c r="AO15" s="63">
        <f t="shared" ref="AO15:AT15" si="4">AO14/AN14-1</f>
        <v>3.4200776537097521E-2</v>
      </c>
      <c r="AP15" s="63">
        <f t="shared" si="4"/>
        <v>-7.9818861582880762E-2</v>
      </c>
      <c r="AQ15" s="63">
        <f t="shared" si="4"/>
        <v>6.0188462319478608E-2</v>
      </c>
      <c r="AR15" s="63">
        <f t="shared" si="4"/>
        <v>-1.6479385963600768E-2</v>
      </c>
      <c r="AS15" s="63">
        <f t="shared" si="4"/>
        <v>8.5582180568951172E-2</v>
      </c>
      <c r="AT15" s="63">
        <f t="shared" si="4"/>
        <v>2.4669731559732844E-2</v>
      </c>
      <c r="AU15" s="110">
        <f>AU14/AT14-1</f>
        <v>5.7089308555819285E-2</v>
      </c>
      <c r="AV15" s="110">
        <f>AV14/AU14-1</f>
        <v>1.2445952453350673E-2</v>
      </c>
      <c r="AW15" s="110">
        <f>AW14/AV14-1</f>
        <v>-8.9789868815177698E-3</v>
      </c>
      <c r="AX15" s="110">
        <f>AX14/AW14-1</f>
        <v>3.2602458156322234E-2</v>
      </c>
      <c r="AY15" s="110">
        <f>AY14/AX14-1</f>
        <v>4.9707859738723714E-2</v>
      </c>
      <c r="BC15" s="138"/>
      <c r="BD15" s="138"/>
      <c r="BE15" s="138"/>
    </row>
    <row r="16" spans="2:57">
      <c r="B16" s="19"/>
      <c r="C16" s="16" t="s">
        <v>32</v>
      </c>
      <c r="D16" s="44">
        <v>65.67</v>
      </c>
      <c r="E16" s="44">
        <v>84.15</v>
      </c>
      <c r="F16" s="44">
        <v>89.76</v>
      </c>
      <c r="G16" s="44">
        <v>81.180000000000007</v>
      </c>
      <c r="H16" s="44">
        <v>89.76</v>
      </c>
      <c r="I16" s="44">
        <v>97.35</v>
      </c>
      <c r="J16" s="44">
        <v>109.56</v>
      </c>
      <c r="K16" s="44">
        <v>128.04</v>
      </c>
      <c r="L16" s="45">
        <v>144.87</v>
      </c>
      <c r="M16" s="44">
        <v>143.22</v>
      </c>
      <c r="N16" s="44">
        <v>143.88</v>
      </c>
      <c r="O16" s="44">
        <v>134.63999999999999</v>
      </c>
      <c r="P16" s="64">
        <v>136.62</v>
      </c>
      <c r="Q16" s="64">
        <v>139.91999999999999</v>
      </c>
      <c r="R16" s="65">
        <v>175.89</v>
      </c>
      <c r="S16" s="64">
        <v>222.09</v>
      </c>
      <c r="T16" s="64">
        <v>283.8</v>
      </c>
      <c r="U16" s="64">
        <v>343.2</v>
      </c>
      <c r="V16" s="64">
        <v>322.08</v>
      </c>
      <c r="W16" s="64">
        <v>268.62</v>
      </c>
      <c r="X16" s="64">
        <v>253.77</v>
      </c>
      <c r="Y16" s="64">
        <v>241.23</v>
      </c>
      <c r="Z16" s="64">
        <v>219</v>
      </c>
      <c r="AA16" s="64">
        <v>207</v>
      </c>
      <c r="AB16" s="66">
        <v>201</v>
      </c>
      <c r="AC16" s="66">
        <v>191</v>
      </c>
      <c r="AD16" s="66">
        <v>186</v>
      </c>
      <c r="AE16" s="67">
        <v>178.26294499328222</v>
      </c>
      <c r="AF16" s="64">
        <v>167.72679136443546</v>
      </c>
      <c r="AG16" s="68">
        <v>161.05949468787904</v>
      </c>
      <c r="AH16" s="68">
        <v>161.372797709894</v>
      </c>
      <c r="AI16" s="69">
        <v>165.27850906091172</v>
      </c>
      <c r="AJ16" s="70">
        <v>165.7235968111039</v>
      </c>
      <c r="AK16" s="70">
        <v>175.1040925891281</v>
      </c>
      <c r="AL16" s="68">
        <v>186.31088144736916</v>
      </c>
      <c r="AM16" s="69">
        <v>205.96531933553169</v>
      </c>
      <c r="AN16" s="71">
        <v>203.00951178537449</v>
      </c>
      <c r="AO16" s="73">
        <v>205.82055058420971</v>
      </c>
      <c r="AP16" s="73">
        <v>193.63505711961727</v>
      </c>
      <c r="AQ16" s="73">
        <v>200.72172295311762</v>
      </c>
      <c r="AR16" s="73">
        <v>199.06269635633566</v>
      </c>
      <c r="AS16" s="73">
        <v>215.53238940843804</v>
      </c>
      <c r="AT16" s="73">
        <v>221.47553697925252</v>
      </c>
      <c r="AU16" s="73">
        <v>227.93881104395905</v>
      </c>
      <c r="AV16" s="114">
        <v>240.9613209965504</v>
      </c>
      <c r="AW16" s="114">
        <v>243.7910272683288</v>
      </c>
      <c r="AX16" s="126">
        <v>253.7535213141939</v>
      </c>
      <c r="AY16" s="142">
        <v>276.27455995539799</v>
      </c>
      <c r="BC16" s="138"/>
      <c r="BD16" s="138"/>
      <c r="BE16" s="138"/>
    </row>
    <row r="17" spans="2:57">
      <c r="B17" s="20"/>
      <c r="C17" s="18" t="s">
        <v>30</v>
      </c>
      <c r="D17" s="74"/>
      <c r="E17" s="75">
        <v>0.28140703517587951</v>
      </c>
      <c r="F17" s="75">
        <v>6.6666666666666652E-2</v>
      </c>
      <c r="G17" s="75">
        <v>-9.558823529411753E-2</v>
      </c>
      <c r="H17" s="75">
        <v>0.1056910569105689</v>
      </c>
      <c r="I17" s="75">
        <v>8.4558823529411908E-2</v>
      </c>
      <c r="J17" s="75">
        <v>0.12542372881355934</v>
      </c>
      <c r="K17" s="75">
        <v>0.1686746987951806</v>
      </c>
      <c r="L17" s="76">
        <v>0.13144329896907214</v>
      </c>
      <c r="M17" s="75">
        <v>-1.1389521640090994E-2</v>
      </c>
      <c r="N17" s="75">
        <v>4.6082949308754451E-3</v>
      </c>
      <c r="O17" s="75">
        <v>-6.4220183486238591E-2</v>
      </c>
      <c r="P17" s="77">
        <v>1.4705882352941124E-2</v>
      </c>
      <c r="Q17" s="77">
        <v>2.4154589371980784E-2</v>
      </c>
      <c r="R17" s="78">
        <v>0.25707547169811318</v>
      </c>
      <c r="S17" s="77">
        <v>0.26266416510318935</v>
      </c>
      <c r="T17" s="77">
        <v>0.27786032689450235</v>
      </c>
      <c r="U17" s="77">
        <v>0.20930232558139528</v>
      </c>
      <c r="V17" s="77">
        <v>-6.1538461538461542E-2</v>
      </c>
      <c r="W17" s="77">
        <v>-0.16598360655737698</v>
      </c>
      <c r="X17" s="77">
        <v>-5.5282555282555212E-2</v>
      </c>
      <c r="Y17" s="77">
        <v>-4.941482444733436E-2</v>
      </c>
      <c r="Z17" s="77">
        <v>-9.2152717323715772E-2</v>
      </c>
      <c r="AA17" s="77">
        <v>-5.4794520547945202E-2</v>
      </c>
      <c r="AB17" s="77">
        <v>-2.8985507246376829E-2</v>
      </c>
      <c r="AC17" s="77">
        <v>-4.9751243781094523E-2</v>
      </c>
      <c r="AD17" s="79">
        <v>-2.6178010471204161E-2</v>
      </c>
      <c r="AE17" s="79">
        <v>-4.1597069928590247E-2</v>
      </c>
      <c r="AF17" s="79">
        <v>-5.9104563930792331E-2</v>
      </c>
      <c r="AG17" s="79">
        <v>-3.975093437559285E-2</v>
      </c>
      <c r="AH17" s="79">
        <v>1.9452626659615113E-3</v>
      </c>
      <c r="AI17" s="80">
        <v>2.4203034256363054E-2</v>
      </c>
      <c r="AJ17" s="81">
        <v>2.6929559851496254E-3</v>
      </c>
      <c r="AK17" s="81">
        <v>5.6603259635477965E-2</v>
      </c>
      <c r="AL17" s="81">
        <v>6.4000724897602224E-2</v>
      </c>
      <c r="AM17" s="81">
        <v>0.10549269981160325</v>
      </c>
      <c r="AN17" s="82">
        <f>AN16/AM16-1</f>
        <v>-1.4350996370131597E-2</v>
      </c>
      <c r="AO17" s="82">
        <f t="shared" ref="AO17:AT17" si="5">AO16/AN16-1</f>
        <v>1.3846832959270916E-2</v>
      </c>
      <c r="AP17" s="82">
        <f t="shared" si="5"/>
        <v>-5.920445470583291E-2</v>
      </c>
      <c r="AQ17" s="82">
        <f t="shared" si="5"/>
        <v>3.6598051710866608E-2</v>
      </c>
      <c r="AR17" s="82">
        <f t="shared" si="5"/>
        <v>-8.2653066761959604E-3</v>
      </c>
      <c r="AS17" s="82">
        <f t="shared" si="5"/>
        <v>8.2736210016067124E-2</v>
      </c>
      <c r="AT17" s="82">
        <f t="shared" si="5"/>
        <v>2.7574266620095322E-2</v>
      </c>
      <c r="AU17" s="108">
        <f>AU16/AT16-1</f>
        <v>2.9182789904746986E-2</v>
      </c>
      <c r="AV17" s="108">
        <f>AV16/AU16-1</f>
        <v>5.7131604279886838E-2</v>
      </c>
      <c r="AW17" s="122">
        <f>AW16/AV16-1</f>
        <v>1.1743404543415936E-2</v>
      </c>
      <c r="AX17" s="131">
        <f>AX16/AW16-1</f>
        <v>4.0864892188586799E-2</v>
      </c>
      <c r="AY17" s="108">
        <f>AY16/AX16-1</f>
        <v>8.8751630024944017E-2</v>
      </c>
      <c r="BC17" s="138"/>
      <c r="BD17" s="138"/>
      <c r="BE17" s="138"/>
    </row>
    <row r="18" spans="2:57">
      <c r="B18" s="15" t="s">
        <v>34</v>
      </c>
      <c r="C18" s="16" t="s">
        <v>29</v>
      </c>
      <c r="D18" s="25">
        <v>4951</v>
      </c>
      <c r="E18" s="25">
        <v>4667</v>
      </c>
      <c r="F18" s="25">
        <v>4586</v>
      </c>
      <c r="G18" s="25">
        <v>4627</v>
      </c>
      <c r="H18" s="25">
        <v>8458</v>
      </c>
      <c r="I18" s="25">
        <v>9308</v>
      </c>
      <c r="J18" s="25">
        <v>11075</v>
      </c>
      <c r="K18" s="25">
        <v>10652</v>
      </c>
      <c r="L18" s="26">
        <v>13171</v>
      </c>
      <c r="M18" s="25">
        <v>11403</v>
      </c>
      <c r="N18" s="25">
        <v>15605</v>
      </c>
      <c r="O18" s="25">
        <v>13087</v>
      </c>
      <c r="P18" s="27">
        <v>15329</v>
      </c>
      <c r="Q18" s="27">
        <v>16936</v>
      </c>
      <c r="R18" s="28">
        <v>14662</v>
      </c>
      <c r="S18" s="27">
        <v>11853</v>
      </c>
      <c r="T18" s="27">
        <v>14755</v>
      </c>
      <c r="U18" s="27">
        <v>13991</v>
      </c>
      <c r="V18" s="27">
        <v>8668</v>
      </c>
      <c r="W18" s="27">
        <v>8108</v>
      </c>
      <c r="X18" s="27">
        <v>14805</v>
      </c>
      <c r="Y18" s="27">
        <v>20542</v>
      </c>
      <c r="Z18" s="27">
        <v>24735</v>
      </c>
      <c r="AA18" s="27">
        <v>23443</v>
      </c>
      <c r="AB18" s="29">
        <v>21628</v>
      </c>
      <c r="AC18" s="29">
        <v>18305</v>
      </c>
      <c r="AD18" s="29">
        <v>25211</v>
      </c>
      <c r="AE18" s="29">
        <v>27627</v>
      </c>
      <c r="AF18" s="27">
        <v>26061</v>
      </c>
      <c r="AG18" s="30">
        <v>24985</v>
      </c>
      <c r="AH18" s="30">
        <v>20835</v>
      </c>
      <c r="AI18" s="30">
        <v>23329</v>
      </c>
      <c r="AJ18" s="30">
        <v>24782</v>
      </c>
      <c r="AK18" s="30">
        <v>20370</v>
      </c>
      <c r="AL18" s="30">
        <v>16096</v>
      </c>
      <c r="AM18" s="30">
        <v>10070</v>
      </c>
      <c r="AN18" s="31">
        <v>7662</v>
      </c>
      <c r="AO18" s="32">
        <v>11174</v>
      </c>
      <c r="AP18" s="32">
        <v>11358</v>
      </c>
      <c r="AQ18" s="32">
        <v>11296</v>
      </c>
      <c r="AR18" s="32">
        <v>12249</v>
      </c>
      <c r="AS18" s="32">
        <v>9938</v>
      </c>
      <c r="AT18" s="106">
        <v>7483</v>
      </c>
      <c r="AU18" s="32">
        <v>8034</v>
      </c>
      <c r="AV18" s="119">
        <v>8251</v>
      </c>
      <c r="AW18" s="119">
        <v>8500</v>
      </c>
      <c r="AX18" s="130">
        <v>7230</v>
      </c>
      <c r="AY18" s="143">
        <v>5109</v>
      </c>
      <c r="BE18" s="138"/>
    </row>
    <row r="19" spans="2:57">
      <c r="B19" s="19"/>
      <c r="C19" s="18" t="s">
        <v>30</v>
      </c>
      <c r="D19" s="35"/>
      <c r="E19" s="36">
        <v>-5.7362149060795842E-2</v>
      </c>
      <c r="F19" s="36">
        <v>-1.7355903149774976E-2</v>
      </c>
      <c r="G19" s="36">
        <v>8.9402529437418998E-3</v>
      </c>
      <c r="H19" s="36">
        <v>0.82796628484979462</v>
      </c>
      <c r="I19" s="36">
        <v>0.10049657129345002</v>
      </c>
      <c r="J19" s="36">
        <v>0.1898366996132359</v>
      </c>
      <c r="K19" s="36">
        <v>-3.8194130925507941E-2</v>
      </c>
      <c r="L19" s="37">
        <v>0.23648141194141936</v>
      </c>
      <c r="M19" s="36">
        <v>-0.13423430263457592</v>
      </c>
      <c r="N19" s="36">
        <v>0.36849951767078837</v>
      </c>
      <c r="O19" s="36">
        <v>-0.16135853892983021</v>
      </c>
      <c r="P19" s="38">
        <v>0.17131504546496523</v>
      </c>
      <c r="Q19" s="38">
        <v>0.10483397481897061</v>
      </c>
      <c r="R19" s="39">
        <v>-0.13427019367028814</v>
      </c>
      <c r="S19" s="38">
        <v>-0.19158368571818307</v>
      </c>
      <c r="T19" s="38">
        <v>0.2448325318484772</v>
      </c>
      <c r="U19" s="38">
        <v>-5.1779057946458873E-2</v>
      </c>
      <c r="V19" s="38">
        <v>-0.38045886641412341</v>
      </c>
      <c r="W19" s="38">
        <v>-6.4605445316105237E-2</v>
      </c>
      <c r="X19" s="38">
        <v>0.82597434632461764</v>
      </c>
      <c r="Y19" s="38">
        <v>0.38750422154677477</v>
      </c>
      <c r="Z19" s="38">
        <v>0.20411839158796607</v>
      </c>
      <c r="AA19" s="38">
        <v>-5.2233676975945054E-2</v>
      </c>
      <c r="AB19" s="38">
        <v>-7.7421831676833142E-2</v>
      </c>
      <c r="AC19" s="38">
        <v>-0.15364342518956908</v>
      </c>
      <c r="AD19" s="40">
        <v>0.37727396886096698</v>
      </c>
      <c r="AE19" s="40">
        <v>9.5831184800285518E-2</v>
      </c>
      <c r="AF19" s="40">
        <v>-5.6683679009664423E-2</v>
      </c>
      <c r="AG19" s="40">
        <v>-4.1287747975902733E-2</v>
      </c>
      <c r="AH19" s="40">
        <v>-0.16609965979587749</v>
      </c>
      <c r="AI19" s="41">
        <v>0.11970242380609553</v>
      </c>
      <c r="AJ19" s="42">
        <v>6.228299541343385E-2</v>
      </c>
      <c r="AK19" s="42">
        <v>-0.1780324429021064</v>
      </c>
      <c r="AL19" s="42">
        <v>-0.20981836033382428</v>
      </c>
      <c r="AM19" s="42">
        <v>-0.37437872763419489</v>
      </c>
      <c r="AN19" s="43">
        <f>AN18/AM18-1</f>
        <v>-0.23912611717974186</v>
      </c>
      <c r="AO19" s="43">
        <f t="shared" ref="AO19:AT19" si="6">AO18/AN18-1</f>
        <v>0.45836596188984591</v>
      </c>
      <c r="AP19" s="43">
        <f t="shared" si="6"/>
        <v>1.6466797923751608E-2</v>
      </c>
      <c r="AQ19" s="43">
        <f t="shared" si="6"/>
        <v>-5.4587075189294065E-3</v>
      </c>
      <c r="AR19" s="43">
        <f t="shared" si="6"/>
        <v>8.436614730878178E-2</v>
      </c>
      <c r="AS19" s="43">
        <f t="shared" si="6"/>
        <v>-0.18866846273165161</v>
      </c>
      <c r="AT19" s="43">
        <f t="shared" si="6"/>
        <v>-0.24703159589454615</v>
      </c>
      <c r="AU19" s="108">
        <f>AU18/AT18-1</f>
        <v>7.3633569424027767E-2</v>
      </c>
      <c r="AV19" s="108">
        <f>AV18/AU18-1</f>
        <v>2.7010206621857158E-2</v>
      </c>
      <c r="AW19" s="121">
        <f>AW18/AV18-1</f>
        <v>3.0178160223003347E-2</v>
      </c>
      <c r="AX19" s="129">
        <f>AX18/AW18-1</f>
        <v>-0.14941176470588236</v>
      </c>
      <c r="AY19" s="129">
        <f>AY18/AX18-1</f>
        <v>-0.29336099585062236</v>
      </c>
      <c r="BC19" s="138"/>
      <c r="BD19" s="138"/>
      <c r="BE19" s="138"/>
    </row>
    <row r="20" spans="2:57">
      <c r="B20" s="17"/>
      <c r="C20" s="16" t="s">
        <v>31</v>
      </c>
      <c r="D20" s="44">
        <v>1137</v>
      </c>
      <c r="E20" s="44">
        <v>1721</v>
      </c>
      <c r="F20" s="44">
        <v>1616</v>
      </c>
      <c r="G20" s="44">
        <v>1604</v>
      </c>
      <c r="H20" s="44">
        <v>1569</v>
      </c>
      <c r="I20" s="44">
        <v>1638</v>
      </c>
      <c r="J20" s="44">
        <v>1849</v>
      </c>
      <c r="K20" s="44">
        <v>2315</v>
      </c>
      <c r="L20" s="45">
        <v>2518</v>
      </c>
      <c r="M20" s="44">
        <v>2533</v>
      </c>
      <c r="N20" s="44">
        <v>2617</v>
      </c>
      <c r="O20" s="44">
        <v>2544</v>
      </c>
      <c r="P20" s="46">
        <v>2535</v>
      </c>
      <c r="Q20" s="46">
        <v>2688</v>
      </c>
      <c r="R20" s="47">
        <v>3374</v>
      </c>
      <c r="S20" s="46">
        <v>4633</v>
      </c>
      <c r="T20" s="46">
        <v>5590</v>
      </c>
      <c r="U20" s="46">
        <v>6235</v>
      </c>
      <c r="V20" s="46">
        <v>5692</v>
      </c>
      <c r="W20" s="46">
        <v>5122</v>
      </c>
      <c r="X20" s="46">
        <v>4589</v>
      </c>
      <c r="Y20" s="46">
        <v>4412</v>
      </c>
      <c r="Z20" s="46">
        <v>4164</v>
      </c>
      <c r="AA20" s="46">
        <v>4141</v>
      </c>
      <c r="AB20" s="48">
        <v>4194</v>
      </c>
      <c r="AC20" s="48">
        <v>4027</v>
      </c>
      <c r="AD20" s="48">
        <v>3916</v>
      </c>
      <c r="AE20" s="49">
        <v>3792.641669916818</v>
      </c>
      <c r="AF20" s="46">
        <v>3735.3085840343742</v>
      </c>
      <c r="AG20" s="50">
        <v>3812.0911347253405</v>
      </c>
      <c r="AH20" s="50">
        <v>3760.9746376098369</v>
      </c>
      <c r="AI20" s="51">
        <v>3789.8038823284369</v>
      </c>
      <c r="AJ20" s="52">
        <v>3798.8841719242828</v>
      </c>
      <c r="AK20" s="52">
        <v>4009.2679784734651</v>
      </c>
      <c r="AL20" s="50">
        <v>4247.412053137602</v>
      </c>
      <c r="AM20" s="51">
        <v>4453.0395868354472</v>
      </c>
      <c r="AN20" s="53">
        <v>4284.9171399037805</v>
      </c>
      <c r="AO20" s="55">
        <v>4157.4093301545417</v>
      </c>
      <c r="AP20" s="55">
        <v>4069.8678670575405</v>
      </c>
      <c r="AQ20" s="55">
        <v>4052.6554417757056</v>
      </c>
      <c r="AR20" s="55">
        <v>4120.24861566652</v>
      </c>
      <c r="AS20" s="55">
        <v>4340.7776082809105</v>
      </c>
      <c r="AT20" s="55">
        <v>4838.7202235089044</v>
      </c>
      <c r="AU20" s="55">
        <v>5010.1778160543208</v>
      </c>
      <c r="AV20" s="113">
        <v>5266.9594016110032</v>
      </c>
      <c r="AW20" s="113">
        <v>5595.3497177277432</v>
      </c>
      <c r="AX20" s="135">
        <v>5508.1787033475857</v>
      </c>
      <c r="AY20" s="141">
        <v>5577.3632621432916</v>
      </c>
      <c r="BC20" s="138"/>
      <c r="BD20" s="138"/>
      <c r="BE20" s="138"/>
    </row>
    <row r="21" spans="2:57">
      <c r="B21" s="19"/>
      <c r="C21" s="18" t="s">
        <v>30</v>
      </c>
      <c r="D21" s="44"/>
      <c r="E21" s="56">
        <v>0.51363236587510985</v>
      </c>
      <c r="F21" s="56">
        <v>-6.1011040092969204E-2</v>
      </c>
      <c r="G21" s="56">
        <v>-7.4257425742574323E-3</v>
      </c>
      <c r="H21" s="56">
        <v>-2.1820448877805432E-2</v>
      </c>
      <c r="I21" s="56">
        <v>4.3977055449330837E-2</v>
      </c>
      <c r="J21" s="56">
        <v>0.1288156288156288</v>
      </c>
      <c r="K21" s="56">
        <v>0.25202812330989732</v>
      </c>
      <c r="L21" s="57">
        <v>8.7688984881209464E-2</v>
      </c>
      <c r="M21" s="56">
        <v>5.9571088165211172E-3</v>
      </c>
      <c r="N21" s="56">
        <v>3.3162258191867355E-2</v>
      </c>
      <c r="O21" s="56">
        <v>-2.7894535727932768E-2</v>
      </c>
      <c r="P21" s="58">
        <v>-3.5377358490565891E-3</v>
      </c>
      <c r="Q21" s="58">
        <v>6.0355029585798858E-2</v>
      </c>
      <c r="R21" s="59">
        <v>0.25520833333333326</v>
      </c>
      <c r="S21" s="58">
        <v>0.37314759928867813</v>
      </c>
      <c r="T21" s="58">
        <v>0.20656162313835535</v>
      </c>
      <c r="U21" s="58">
        <v>0.11538461538461542</v>
      </c>
      <c r="V21" s="58">
        <v>-8.7089013632718482E-2</v>
      </c>
      <c r="W21" s="58">
        <v>-0.10014054813773721</v>
      </c>
      <c r="X21" s="58">
        <v>-0.10406091370558379</v>
      </c>
      <c r="Y21" s="58">
        <v>-3.857049466114626E-2</v>
      </c>
      <c r="Z21" s="58">
        <v>-5.6210335448776072E-2</v>
      </c>
      <c r="AA21" s="58">
        <v>-5.5235350624399659E-3</v>
      </c>
      <c r="AB21" s="58">
        <v>1.2798840859695737E-2</v>
      </c>
      <c r="AC21" s="58">
        <v>-3.9818788745827338E-2</v>
      </c>
      <c r="AD21" s="60">
        <v>-2.7563943382170386E-2</v>
      </c>
      <c r="AE21" s="60">
        <v>-3.150110574136411E-2</v>
      </c>
      <c r="AF21" s="60">
        <v>-1.5116926636441597E-2</v>
      </c>
      <c r="AG21" s="60">
        <v>2.0555878842019482E-2</v>
      </c>
      <c r="AH21" s="60">
        <v>-1.3409043831578371E-2</v>
      </c>
      <c r="AI21" s="61">
        <v>7.6653653630913698E-3</v>
      </c>
      <c r="AJ21" s="62">
        <v>2.3959787571559144E-3</v>
      </c>
      <c r="AK21" s="62">
        <v>5.5380421467974061E-2</v>
      </c>
      <c r="AL21" s="62">
        <v>5.9398392909323805E-2</v>
      </c>
      <c r="AM21" s="62">
        <v>4.8412428821438702E-2</v>
      </c>
      <c r="AN21" s="63">
        <f>AN20/AM20-1</f>
        <v>-3.7754536795201243E-2</v>
      </c>
      <c r="AO21" s="63">
        <f t="shared" ref="AO21:AT21" si="7">AO20/AN20-1</f>
        <v>-2.9757357163761156E-2</v>
      </c>
      <c r="AP21" s="63">
        <f t="shared" si="7"/>
        <v>-2.1056734169052183E-2</v>
      </c>
      <c r="AQ21" s="63">
        <f t="shared" si="7"/>
        <v>-4.2292344233473278E-3</v>
      </c>
      <c r="AR21" s="63">
        <f t="shared" si="7"/>
        <v>1.6678736907669967E-2</v>
      </c>
      <c r="AS21" s="63">
        <f t="shared" si="7"/>
        <v>5.352322473354354E-2</v>
      </c>
      <c r="AT21" s="63">
        <f t="shared" si="7"/>
        <v>0.11471276811741471</v>
      </c>
      <c r="AU21" s="110">
        <f>AU20/AT20-1</f>
        <v>3.5434491895685705E-2</v>
      </c>
      <c r="AV21" s="110">
        <f>AV20/AU20-1</f>
        <v>5.1251990445102757E-2</v>
      </c>
      <c r="AW21" s="110">
        <f>AW20/AV20-1</f>
        <v>6.2349126142171363E-2</v>
      </c>
      <c r="AX21" s="110">
        <f>AX20/AW20-1</f>
        <v>-1.5579189644567393E-2</v>
      </c>
      <c r="AY21" s="110">
        <f>AY20/AX20-1</f>
        <v>1.2560333010557478E-2</v>
      </c>
      <c r="BC21" s="138"/>
      <c r="BD21" s="138"/>
      <c r="BE21" s="138"/>
    </row>
    <row r="22" spans="2:57">
      <c r="B22" s="19"/>
      <c r="C22" s="16" t="s">
        <v>32</v>
      </c>
      <c r="D22" s="44">
        <v>66</v>
      </c>
      <c r="E22" s="44">
        <v>89.76</v>
      </c>
      <c r="F22" s="44">
        <v>83.16</v>
      </c>
      <c r="G22" s="44">
        <v>77.88</v>
      </c>
      <c r="H22" s="44">
        <v>80.52</v>
      </c>
      <c r="I22" s="44">
        <v>85.47</v>
      </c>
      <c r="J22" s="44">
        <v>95.37</v>
      </c>
      <c r="K22" s="44">
        <v>114.18</v>
      </c>
      <c r="L22" s="45">
        <v>126.39</v>
      </c>
      <c r="M22" s="44">
        <v>128.69999999999999</v>
      </c>
      <c r="N22" s="44">
        <v>130.68</v>
      </c>
      <c r="O22" s="44">
        <v>130.35</v>
      </c>
      <c r="P22" s="64">
        <v>129.03</v>
      </c>
      <c r="Q22" s="64">
        <v>135.30000000000001</v>
      </c>
      <c r="R22" s="65">
        <v>166.98</v>
      </c>
      <c r="S22" s="64">
        <v>227.37</v>
      </c>
      <c r="T22" s="64">
        <v>263.01</v>
      </c>
      <c r="U22" s="64">
        <v>311.52</v>
      </c>
      <c r="V22" s="64">
        <v>288.75</v>
      </c>
      <c r="W22" s="64">
        <v>260.04000000000002</v>
      </c>
      <c r="X22" s="64">
        <v>237.6</v>
      </c>
      <c r="Y22" s="64">
        <v>225.39</v>
      </c>
      <c r="Z22" s="64">
        <v>208</v>
      </c>
      <c r="AA22" s="64">
        <v>197</v>
      </c>
      <c r="AB22" s="66">
        <v>193</v>
      </c>
      <c r="AC22" s="66">
        <v>185</v>
      </c>
      <c r="AD22" s="66">
        <v>175</v>
      </c>
      <c r="AE22" s="67">
        <v>167.91591128831413</v>
      </c>
      <c r="AF22" s="64">
        <v>160.52103382319817</v>
      </c>
      <c r="AG22" s="68">
        <v>160.2145718243747</v>
      </c>
      <c r="AH22" s="68">
        <v>163.52673334834827</v>
      </c>
      <c r="AI22" s="69">
        <v>163.63057746081174</v>
      </c>
      <c r="AJ22" s="70">
        <v>165.59260951776301</v>
      </c>
      <c r="AK22" s="70">
        <v>177.93525246170975</v>
      </c>
      <c r="AL22" s="68">
        <v>188.05530129593615</v>
      </c>
      <c r="AM22" s="69">
        <v>198.63597623505478</v>
      </c>
      <c r="AN22" s="71">
        <v>195.16490293483261</v>
      </c>
      <c r="AO22" s="73">
        <v>190.53630897666216</v>
      </c>
      <c r="AP22" s="73">
        <v>189.05516878178622</v>
      </c>
      <c r="AQ22" s="73">
        <v>188.83239725431523</v>
      </c>
      <c r="AR22" s="73">
        <v>192.00559241991976</v>
      </c>
      <c r="AS22" s="73">
        <v>200.93313618717255</v>
      </c>
      <c r="AT22" s="73">
        <v>228.72606757786156</v>
      </c>
      <c r="AU22" s="73">
        <v>240.35451705681021</v>
      </c>
      <c r="AV22" s="114">
        <v>246.67490555731632</v>
      </c>
      <c r="AW22" s="114">
        <v>255.01550286193611</v>
      </c>
      <c r="AX22" s="126">
        <v>262.1222668364785</v>
      </c>
      <c r="AY22" s="142">
        <v>272.97876111371102</v>
      </c>
      <c r="BC22" s="138"/>
      <c r="BD22" s="138"/>
      <c r="BE22" s="138"/>
    </row>
    <row r="23" spans="2:57">
      <c r="B23" s="20"/>
      <c r="C23" s="18" t="s">
        <v>30</v>
      </c>
      <c r="D23" s="74"/>
      <c r="E23" s="75">
        <v>0.36</v>
      </c>
      <c r="F23" s="75">
        <v>-7.3529411764705843E-2</v>
      </c>
      <c r="G23" s="75">
        <v>-6.3492063492063489E-2</v>
      </c>
      <c r="H23" s="75">
        <v>3.3898305084745672E-2</v>
      </c>
      <c r="I23" s="75">
        <v>6.1475409836065475E-2</v>
      </c>
      <c r="J23" s="75">
        <v>0.11583011583011582</v>
      </c>
      <c r="K23" s="75">
        <v>0.19723183391003474</v>
      </c>
      <c r="L23" s="76">
        <v>0.10693641618497107</v>
      </c>
      <c r="M23" s="75">
        <v>1.8276762402088753E-2</v>
      </c>
      <c r="N23" s="75">
        <v>1.5384615384615552E-2</v>
      </c>
      <c r="O23" s="75">
        <v>-2.525252525252597E-3</v>
      </c>
      <c r="P23" s="77">
        <v>-1.0126582278480956E-2</v>
      </c>
      <c r="Q23" s="77">
        <v>4.8593350383631551E-2</v>
      </c>
      <c r="R23" s="78">
        <v>0.23414634146341462</v>
      </c>
      <c r="S23" s="77">
        <v>0.36166007905138353</v>
      </c>
      <c r="T23" s="77">
        <v>0.15674891146589243</v>
      </c>
      <c r="U23" s="77">
        <v>0.18444165621079045</v>
      </c>
      <c r="V23" s="77">
        <v>-7.3093220338983023E-2</v>
      </c>
      <c r="W23" s="77">
        <v>-9.9428571428571533E-2</v>
      </c>
      <c r="X23" s="77">
        <v>-8.6294416243654748E-2</v>
      </c>
      <c r="Y23" s="77">
        <v>-5.1388888888888928E-2</v>
      </c>
      <c r="Z23" s="77">
        <v>-7.7155153289853118E-2</v>
      </c>
      <c r="AA23" s="77">
        <v>-5.2884615384615419E-2</v>
      </c>
      <c r="AB23" s="77">
        <v>-2.0304568527918732E-2</v>
      </c>
      <c r="AC23" s="77">
        <v>-4.1450777202072575E-2</v>
      </c>
      <c r="AD23" s="79">
        <v>-5.4054054054054057E-2</v>
      </c>
      <c r="AE23" s="79">
        <v>-4.0480506923919246E-2</v>
      </c>
      <c r="AF23" s="79">
        <v>-4.4039170608548561E-2</v>
      </c>
      <c r="AG23" s="79">
        <v>-1.9091703530953463E-3</v>
      </c>
      <c r="AH23" s="79">
        <v>2.0673285121682428E-2</v>
      </c>
      <c r="AI23" s="80">
        <v>6.350283549187985E-4</v>
      </c>
      <c r="AJ23" s="81">
        <v>1.1990619891451226E-2</v>
      </c>
      <c r="AK23" s="81">
        <v>7.4536194458743266E-2</v>
      </c>
      <c r="AL23" s="81">
        <v>5.6874895189215735E-2</v>
      </c>
      <c r="AM23" s="81">
        <v>5.6263635569986814E-2</v>
      </c>
      <c r="AN23" s="82">
        <f>AN22/AM22-1</f>
        <v>-1.7474544974243278E-2</v>
      </c>
      <c r="AO23" s="82">
        <f t="shared" ref="AO23:AT23" si="8">AO22/AN22-1</f>
        <v>-2.3716323419667229E-2</v>
      </c>
      <c r="AP23" s="82">
        <f t="shared" si="8"/>
        <v>-7.7735325242253017E-3</v>
      </c>
      <c r="AQ23" s="82">
        <f t="shared" si="8"/>
        <v>-1.1783413746710991E-3</v>
      </c>
      <c r="AR23" s="82">
        <f t="shared" si="8"/>
        <v>1.6804294240521322E-2</v>
      </c>
      <c r="AS23" s="82">
        <f t="shared" si="8"/>
        <v>4.6496269482235064E-2</v>
      </c>
      <c r="AT23" s="82">
        <f t="shared" si="8"/>
        <v>0.13831930321736197</v>
      </c>
      <c r="AU23" s="108">
        <f>AU22/AT22-1</f>
        <v>5.0840070841466911E-2</v>
      </c>
      <c r="AV23" s="108">
        <f>AV22/AU22-1</f>
        <v>2.6296108672724472E-2</v>
      </c>
      <c r="AW23" s="122">
        <f>AW22/AV22-1</f>
        <v>3.38121029610845E-2</v>
      </c>
      <c r="AX23" s="131">
        <f>AX22/AW22-1</f>
        <v>2.7867968397160325E-2</v>
      </c>
      <c r="AY23" s="108">
        <f>AY22/AX22-1</f>
        <v>4.1417672783995885E-2</v>
      </c>
      <c r="BC23" s="138"/>
      <c r="BD23" s="138"/>
      <c r="BE23" s="138"/>
    </row>
    <row r="24" spans="2:57">
      <c r="B24" s="15" t="s">
        <v>35</v>
      </c>
      <c r="C24" s="16" t="s">
        <v>29</v>
      </c>
      <c r="D24" s="25">
        <v>4449</v>
      </c>
      <c r="E24" s="25">
        <v>4378</v>
      </c>
      <c r="F24" s="25">
        <v>3064</v>
      </c>
      <c r="G24" s="25">
        <v>1839</v>
      </c>
      <c r="H24" s="25">
        <v>3173</v>
      </c>
      <c r="I24" s="25">
        <v>4901</v>
      </c>
      <c r="J24" s="25">
        <v>6832</v>
      </c>
      <c r="K24" s="25">
        <v>7794</v>
      </c>
      <c r="L24" s="26">
        <v>8122</v>
      </c>
      <c r="M24" s="25">
        <v>9017</v>
      </c>
      <c r="N24" s="25">
        <v>8484</v>
      </c>
      <c r="O24" s="25">
        <v>5909</v>
      </c>
      <c r="P24" s="27">
        <v>4411</v>
      </c>
      <c r="Q24" s="27">
        <v>7718</v>
      </c>
      <c r="R24" s="28">
        <v>9927</v>
      </c>
      <c r="S24" s="27">
        <v>8145</v>
      </c>
      <c r="T24" s="27">
        <v>12112</v>
      </c>
      <c r="U24" s="27">
        <v>10149</v>
      </c>
      <c r="V24" s="27">
        <v>6818</v>
      </c>
      <c r="W24" s="27">
        <v>7088</v>
      </c>
      <c r="X24" s="27">
        <v>11180</v>
      </c>
      <c r="Y24" s="27">
        <v>18891</v>
      </c>
      <c r="Z24" s="27">
        <v>14183</v>
      </c>
      <c r="AA24" s="27">
        <v>13089</v>
      </c>
      <c r="AB24" s="29">
        <v>9472</v>
      </c>
      <c r="AC24" s="29">
        <v>8804</v>
      </c>
      <c r="AD24" s="29">
        <v>10777</v>
      </c>
      <c r="AE24" s="29">
        <v>11335</v>
      </c>
      <c r="AF24" s="27">
        <v>9128</v>
      </c>
      <c r="AG24" s="30">
        <v>10480</v>
      </c>
      <c r="AH24" s="30">
        <v>8838</v>
      </c>
      <c r="AI24" s="30">
        <v>8463</v>
      </c>
      <c r="AJ24" s="30">
        <v>10754</v>
      </c>
      <c r="AK24" s="30">
        <v>10258</v>
      </c>
      <c r="AL24" s="30">
        <v>8742</v>
      </c>
      <c r="AM24" s="30">
        <v>5159</v>
      </c>
      <c r="AN24" s="31">
        <v>4448</v>
      </c>
      <c r="AO24" s="32">
        <v>5567</v>
      </c>
      <c r="AP24" s="32">
        <v>5084</v>
      </c>
      <c r="AQ24" s="32">
        <v>4482</v>
      </c>
      <c r="AR24" s="32">
        <v>6872</v>
      </c>
      <c r="AS24" s="32">
        <v>4780</v>
      </c>
      <c r="AT24" s="106">
        <v>4097</v>
      </c>
      <c r="AU24" s="32">
        <v>3439</v>
      </c>
      <c r="AV24" s="119">
        <v>3591</v>
      </c>
      <c r="AW24" s="119">
        <v>4426</v>
      </c>
      <c r="AX24" s="130">
        <v>4625</v>
      </c>
      <c r="AY24" s="144">
        <v>3136</v>
      </c>
      <c r="BA24" s="112"/>
      <c r="BE24" s="138"/>
    </row>
    <row r="25" spans="2:57">
      <c r="B25" s="19"/>
      <c r="C25" s="18" t="s">
        <v>30</v>
      </c>
      <c r="D25" s="35"/>
      <c r="E25" s="36">
        <v>-1.595864239154865E-2</v>
      </c>
      <c r="F25" s="36">
        <v>-0.30013704888076742</v>
      </c>
      <c r="G25" s="36">
        <v>-0.39980417754569186</v>
      </c>
      <c r="H25" s="36">
        <v>0.72539423599782493</v>
      </c>
      <c r="I25" s="36">
        <v>0.54459502048534514</v>
      </c>
      <c r="J25" s="36">
        <v>0.3940012242399511</v>
      </c>
      <c r="K25" s="36">
        <v>0.14080796252927397</v>
      </c>
      <c r="L25" s="37">
        <v>4.2083654092891942E-2</v>
      </c>
      <c r="M25" s="36">
        <v>0.11019453336616603</v>
      </c>
      <c r="N25" s="36">
        <v>-5.9110568925363149E-2</v>
      </c>
      <c r="O25" s="36">
        <v>-0.30351249410655357</v>
      </c>
      <c r="P25" s="38">
        <v>-0.25351159248603827</v>
      </c>
      <c r="Q25" s="38">
        <v>0.74971661754704155</v>
      </c>
      <c r="R25" s="39">
        <v>0.28621404508940129</v>
      </c>
      <c r="S25" s="38">
        <v>-0.17951042611060741</v>
      </c>
      <c r="T25" s="38">
        <v>0.48704726826273781</v>
      </c>
      <c r="U25" s="38">
        <v>-0.16207067371202111</v>
      </c>
      <c r="V25" s="38">
        <v>-0.32820967583013105</v>
      </c>
      <c r="W25" s="38">
        <v>3.9601056028160775E-2</v>
      </c>
      <c r="X25" s="38">
        <v>0.57731376975169302</v>
      </c>
      <c r="Y25" s="38">
        <v>0.6897137745974955</v>
      </c>
      <c r="Z25" s="38">
        <v>-0.24921920491239213</v>
      </c>
      <c r="AA25" s="38">
        <v>-7.713459775787912E-2</v>
      </c>
      <c r="AB25" s="38">
        <v>-0.27633891053556425</v>
      </c>
      <c r="AC25" s="38">
        <v>-7.0523648648648685E-2</v>
      </c>
      <c r="AD25" s="40">
        <v>0.22410268059972749</v>
      </c>
      <c r="AE25" s="40">
        <v>5.1776932355943162E-2</v>
      </c>
      <c r="AF25" s="40">
        <v>-0.19470666078517862</v>
      </c>
      <c r="AG25" s="40">
        <v>0.14811568799298858</v>
      </c>
      <c r="AH25" s="40">
        <v>-0.15667938931297709</v>
      </c>
      <c r="AI25" s="41">
        <v>-4.2430414120841808E-2</v>
      </c>
      <c r="AJ25" s="42">
        <v>0.27070778683681906</v>
      </c>
      <c r="AK25" s="42">
        <v>-4.612237307048539E-2</v>
      </c>
      <c r="AL25" s="42">
        <v>-0.1477870930005849</v>
      </c>
      <c r="AM25" s="42">
        <v>-0.40986044383436282</v>
      </c>
      <c r="AN25" s="43">
        <f>AN24/AM24-1</f>
        <v>-0.13781740647412288</v>
      </c>
      <c r="AO25" s="43">
        <f t="shared" ref="AO25:AT25" si="9">AO24/AN24-1</f>
        <v>0.25157374100719432</v>
      </c>
      <c r="AP25" s="43">
        <f t="shared" si="9"/>
        <v>-8.6761271780132931E-2</v>
      </c>
      <c r="AQ25" s="43">
        <f t="shared" si="9"/>
        <v>-0.11841070023603462</v>
      </c>
      <c r="AR25" s="43">
        <f t="shared" si="9"/>
        <v>0.53324408746095497</v>
      </c>
      <c r="AS25" s="43">
        <f t="shared" si="9"/>
        <v>-0.30442374854481957</v>
      </c>
      <c r="AT25" s="43">
        <f t="shared" si="9"/>
        <v>-0.14288702928870289</v>
      </c>
      <c r="AU25" s="108">
        <f>AU24/AT24-1</f>
        <v>-0.16060532096656088</v>
      </c>
      <c r="AV25" s="108">
        <f>AV24/AU24-1</f>
        <v>4.4198895027624419E-2</v>
      </c>
      <c r="AW25" s="121">
        <f>AW24/AV24-1</f>
        <v>0.23252575884154836</v>
      </c>
      <c r="AX25" s="129">
        <f>AX24/AW24-1</f>
        <v>4.4961590600994139E-2</v>
      </c>
      <c r="AY25" s="129">
        <f>AY24/AX24-1</f>
        <v>-0.32194594594594594</v>
      </c>
      <c r="BC25" s="138"/>
      <c r="BD25" s="138"/>
      <c r="BE25" s="138"/>
    </row>
    <row r="26" spans="2:57">
      <c r="B26" s="17"/>
      <c r="C26" s="16" t="s">
        <v>31</v>
      </c>
      <c r="D26" s="44">
        <v>1002</v>
      </c>
      <c r="E26" s="44">
        <v>1443</v>
      </c>
      <c r="F26" s="44">
        <v>1380</v>
      </c>
      <c r="G26" s="44">
        <v>1227</v>
      </c>
      <c r="H26" s="44">
        <v>1332</v>
      </c>
      <c r="I26" s="44">
        <v>1463</v>
      </c>
      <c r="J26" s="44">
        <v>1748</v>
      </c>
      <c r="K26" s="44">
        <v>2082</v>
      </c>
      <c r="L26" s="45">
        <v>2223</v>
      </c>
      <c r="M26" s="44">
        <v>2310</v>
      </c>
      <c r="N26" s="44">
        <v>2292</v>
      </c>
      <c r="O26" s="44">
        <v>2165</v>
      </c>
      <c r="P26" s="46">
        <v>2325</v>
      </c>
      <c r="Q26" s="46">
        <v>2305</v>
      </c>
      <c r="R26" s="47">
        <v>2982</v>
      </c>
      <c r="S26" s="46">
        <v>3450</v>
      </c>
      <c r="T26" s="46">
        <v>3965</v>
      </c>
      <c r="U26" s="46">
        <v>4513</v>
      </c>
      <c r="V26" s="46">
        <v>4494</v>
      </c>
      <c r="W26" s="46">
        <v>4014</v>
      </c>
      <c r="X26" s="46">
        <v>3978</v>
      </c>
      <c r="Y26" s="46">
        <v>3821</v>
      </c>
      <c r="Z26" s="46">
        <v>3557</v>
      </c>
      <c r="AA26" s="46">
        <v>3662</v>
      </c>
      <c r="AB26" s="48">
        <v>3671</v>
      </c>
      <c r="AC26" s="48">
        <v>3392</v>
      </c>
      <c r="AD26" s="48">
        <v>3408</v>
      </c>
      <c r="AE26" s="49">
        <v>3282.8205906025569</v>
      </c>
      <c r="AF26" s="46">
        <v>3252.8157360410855</v>
      </c>
      <c r="AG26" s="50">
        <v>3389.281541470189</v>
      </c>
      <c r="AH26" s="50">
        <v>3257.8765604677665</v>
      </c>
      <c r="AI26" s="51">
        <v>3263.1702885290092</v>
      </c>
      <c r="AJ26" s="52">
        <v>3134.5372569511924</v>
      </c>
      <c r="AK26" s="52">
        <v>3342.3137599309971</v>
      </c>
      <c r="AL26" s="50">
        <v>3666.4007389613025</v>
      </c>
      <c r="AM26" s="51">
        <v>3715.8356398215328</v>
      </c>
      <c r="AN26" s="53">
        <v>3674.4797669896352</v>
      </c>
      <c r="AO26" s="55">
        <v>3658.0198302736958</v>
      </c>
      <c r="AP26" s="55">
        <v>3768.433831539232</v>
      </c>
      <c r="AQ26" s="55">
        <v>3659.2137157179754</v>
      </c>
      <c r="AR26" s="55">
        <v>3680.7004197574665</v>
      </c>
      <c r="AS26" s="55">
        <v>3752.0716278160298</v>
      </c>
      <c r="AT26" s="55">
        <v>4228.6490081427937</v>
      </c>
      <c r="AU26" s="55">
        <v>4439.1664306144758</v>
      </c>
      <c r="AV26" s="113">
        <v>4559.4809384973687</v>
      </c>
      <c r="AW26" s="113">
        <v>4484.3563463261471</v>
      </c>
      <c r="AX26" s="135">
        <v>4614.9846547190809</v>
      </c>
      <c r="AY26" s="141">
        <v>4838.1001653584426</v>
      </c>
      <c r="BC26" s="138"/>
      <c r="BD26" s="138"/>
      <c r="BE26" s="138"/>
    </row>
    <row r="27" spans="2:57">
      <c r="B27" s="19"/>
      <c r="C27" s="18" t="s">
        <v>30</v>
      </c>
      <c r="D27" s="44"/>
      <c r="E27" s="56">
        <v>0.44011976047904189</v>
      </c>
      <c r="F27" s="56">
        <v>-4.3659043659043606E-2</v>
      </c>
      <c r="G27" s="56">
        <v>-0.11086956521739133</v>
      </c>
      <c r="H27" s="56">
        <v>8.5574572127139259E-2</v>
      </c>
      <c r="I27" s="56">
        <v>9.8348348348348269E-2</v>
      </c>
      <c r="J27" s="56">
        <v>0.19480519480519476</v>
      </c>
      <c r="K27" s="56">
        <v>0.19107551487414187</v>
      </c>
      <c r="L27" s="57">
        <v>6.7723342939481235E-2</v>
      </c>
      <c r="M27" s="56">
        <v>3.9136302294197067E-2</v>
      </c>
      <c r="N27" s="56">
        <v>-7.7922077922077948E-3</v>
      </c>
      <c r="O27" s="56">
        <v>-5.5410122164048836E-2</v>
      </c>
      <c r="P27" s="58">
        <v>7.390300230946889E-2</v>
      </c>
      <c r="Q27" s="58">
        <v>-8.6021505376343566E-3</v>
      </c>
      <c r="R27" s="59">
        <v>0.29370932754880696</v>
      </c>
      <c r="S27" s="58">
        <v>0.1569416498993963</v>
      </c>
      <c r="T27" s="58">
        <v>0.14927536231884053</v>
      </c>
      <c r="U27" s="58">
        <v>0.13820933165195459</v>
      </c>
      <c r="V27" s="58">
        <v>-4.2100598271659351E-3</v>
      </c>
      <c r="W27" s="58">
        <v>-0.10680907877169554</v>
      </c>
      <c r="X27" s="58">
        <v>-8.9686098654708779E-3</v>
      </c>
      <c r="Y27" s="58">
        <v>-3.9467068878833556E-2</v>
      </c>
      <c r="Z27" s="58">
        <v>-6.9091860769432079E-2</v>
      </c>
      <c r="AA27" s="58">
        <v>2.9519257801518206E-2</v>
      </c>
      <c r="AB27" s="58">
        <v>2.4576734025123503E-3</v>
      </c>
      <c r="AC27" s="58">
        <v>-7.6001089621356543E-2</v>
      </c>
      <c r="AD27" s="60">
        <v>4.7169811320755262E-3</v>
      </c>
      <c r="AE27" s="60">
        <v>-3.6731047358404711E-2</v>
      </c>
      <c r="AF27" s="60">
        <v>-9.1399617290580659E-3</v>
      </c>
      <c r="AG27" s="60">
        <v>4.1953131226299512E-2</v>
      </c>
      <c r="AH27" s="60">
        <v>-3.8770748134845823E-2</v>
      </c>
      <c r="AI27" s="61">
        <v>1.6249013622795516E-3</v>
      </c>
      <c r="AJ27" s="62">
        <v>-3.9419650279974405E-2</v>
      </c>
      <c r="AK27" s="62">
        <v>6.6286180685533935E-2</v>
      </c>
      <c r="AL27" s="62">
        <v>9.6964857972219987E-2</v>
      </c>
      <c r="AM27" s="62">
        <v>1.34832235698914E-2</v>
      </c>
      <c r="AN27" s="63">
        <f>AN26/AM26-1</f>
        <v>-1.1129629197992208E-2</v>
      </c>
      <c r="AO27" s="63">
        <f t="shared" ref="AO27:AT27" si="10">AO26/AN26-1</f>
        <v>-4.4795284665356538E-3</v>
      </c>
      <c r="AP27" s="63">
        <f t="shared" si="10"/>
        <v>3.0184090406441211E-2</v>
      </c>
      <c r="AQ27" s="63">
        <f t="shared" si="10"/>
        <v>-2.8982893346078731E-2</v>
      </c>
      <c r="AR27" s="63">
        <f t="shared" si="10"/>
        <v>5.8719456442775098E-3</v>
      </c>
      <c r="AS27" s="63">
        <f t="shared" si="10"/>
        <v>1.9390659363487828E-2</v>
      </c>
      <c r="AT27" s="63">
        <f t="shared" si="10"/>
        <v>0.12701713282700999</v>
      </c>
      <c r="AU27" s="110">
        <f>AU26/AT26-1</f>
        <v>4.9783612228469165E-2</v>
      </c>
      <c r="AV27" s="116">
        <f>AV26/AU26-1</f>
        <v>2.7102950466815212E-2</v>
      </c>
      <c r="AW27" s="110">
        <f>AW26/AV26-1</f>
        <v>-1.6476566781301161E-2</v>
      </c>
      <c r="AX27" s="110">
        <f>AX26/AW26-1</f>
        <v>2.9129778791989303E-2</v>
      </c>
      <c r="AY27" s="110">
        <f>AY26/AX26-1</f>
        <v>4.8345883536408563E-2</v>
      </c>
      <c r="BC27" s="138"/>
      <c r="BD27" s="138"/>
      <c r="BE27" s="138"/>
    </row>
    <row r="28" spans="2:57">
      <c r="B28" s="19"/>
      <c r="C28" s="16" t="s">
        <v>32</v>
      </c>
      <c r="D28" s="44">
        <v>58.74</v>
      </c>
      <c r="E28" s="44">
        <v>78.540000000000006</v>
      </c>
      <c r="F28" s="44">
        <v>70.290000000000006</v>
      </c>
      <c r="G28" s="44">
        <v>66.989999999999995</v>
      </c>
      <c r="H28" s="44">
        <v>69.63</v>
      </c>
      <c r="I28" s="44">
        <v>70.62</v>
      </c>
      <c r="J28" s="44">
        <v>87.45</v>
      </c>
      <c r="K28" s="44">
        <v>100.65</v>
      </c>
      <c r="L28" s="45">
        <v>109.89</v>
      </c>
      <c r="M28" s="44">
        <v>110.88</v>
      </c>
      <c r="N28" s="44">
        <v>110.22</v>
      </c>
      <c r="O28" s="44">
        <v>103.95</v>
      </c>
      <c r="P28" s="64">
        <v>112.86</v>
      </c>
      <c r="Q28" s="64">
        <v>112.53</v>
      </c>
      <c r="R28" s="65">
        <v>144.54</v>
      </c>
      <c r="S28" s="64">
        <v>166.32</v>
      </c>
      <c r="T28" s="64">
        <v>186.78</v>
      </c>
      <c r="U28" s="64">
        <v>219.45</v>
      </c>
      <c r="V28" s="64">
        <v>223.74</v>
      </c>
      <c r="W28" s="64">
        <v>205.92</v>
      </c>
      <c r="X28" s="64">
        <v>198.33</v>
      </c>
      <c r="Y28" s="64">
        <v>191.07</v>
      </c>
      <c r="Z28" s="64">
        <v>174</v>
      </c>
      <c r="AA28" s="64">
        <v>171</v>
      </c>
      <c r="AB28" s="66">
        <v>171</v>
      </c>
      <c r="AC28" s="66">
        <v>158</v>
      </c>
      <c r="AD28" s="66">
        <v>155</v>
      </c>
      <c r="AE28" s="67">
        <v>144.84831100144598</v>
      </c>
      <c r="AF28" s="64">
        <v>140.43374168812761</v>
      </c>
      <c r="AG28" s="68">
        <v>141.93965189210945</v>
      </c>
      <c r="AH28" s="68">
        <v>140.63576823832449</v>
      </c>
      <c r="AI28" s="69">
        <v>142.23481991335527</v>
      </c>
      <c r="AJ28" s="70">
        <v>139.09545694666434</v>
      </c>
      <c r="AK28" s="70">
        <v>148.79576592036776</v>
      </c>
      <c r="AL28" s="68">
        <v>165.23104455209062</v>
      </c>
      <c r="AM28" s="69">
        <v>168.51242915338617</v>
      </c>
      <c r="AN28" s="71">
        <v>167.52138852307436</v>
      </c>
      <c r="AO28" s="73">
        <v>169.71445021742633</v>
      </c>
      <c r="AP28" s="73">
        <v>173.35689358200241</v>
      </c>
      <c r="AQ28" s="73">
        <v>171.96059325675483</v>
      </c>
      <c r="AR28" s="73">
        <v>169.90617415933394</v>
      </c>
      <c r="AS28" s="73">
        <v>172.47408088142708</v>
      </c>
      <c r="AT28" s="73">
        <v>198.42134306715815</v>
      </c>
      <c r="AU28" s="73">
        <v>204.27794822549777</v>
      </c>
      <c r="AV28" s="114">
        <v>212.68709265676725</v>
      </c>
      <c r="AW28" s="114">
        <v>218.29799622156929</v>
      </c>
      <c r="AX28" s="126">
        <v>219.99661066402018</v>
      </c>
      <c r="AY28" s="142">
        <v>237.61639940716697</v>
      </c>
      <c r="BC28" s="138"/>
      <c r="BD28" s="138"/>
      <c r="BE28" s="138"/>
    </row>
    <row r="29" spans="2:57">
      <c r="B29" s="20"/>
      <c r="C29" s="18" t="s">
        <v>30</v>
      </c>
      <c r="D29" s="74"/>
      <c r="E29" s="75">
        <v>0.33707865168539297</v>
      </c>
      <c r="F29" s="75">
        <v>-0.10504201680672265</v>
      </c>
      <c r="G29" s="75">
        <v>-4.6948356807511749E-2</v>
      </c>
      <c r="H29" s="75">
        <v>3.9408866995073843E-2</v>
      </c>
      <c r="I29" s="75">
        <v>1.4218009478673022E-2</v>
      </c>
      <c r="J29" s="75">
        <v>0.23831775700934577</v>
      </c>
      <c r="K29" s="75">
        <v>0.15094339622641506</v>
      </c>
      <c r="L29" s="76">
        <v>9.1803278688524559E-2</v>
      </c>
      <c r="M29" s="75">
        <v>9.009009009009139E-3</v>
      </c>
      <c r="N29" s="75">
        <v>-5.9523809523810423E-3</v>
      </c>
      <c r="O29" s="75">
        <v>-5.6886227544910128E-2</v>
      </c>
      <c r="P29" s="77">
        <v>8.5714285714285854E-2</v>
      </c>
      <c r="Q29" s="77">
        <v>-2.9239766081871066E-3</v>
      </c>
      <c r="R29" s="78">
        <v>0.28445747800586507</v>
      </c>
      <c r="S29" s="77">
        <v>0.15068493150684925</v>
      </c>
      <c r="T29" s="77">
        <v>0.12301587301587302</v>
      </c>
      <c r="U29" s="77">
        <v>0.17491166077738507</v>
      </c>
      <c r="V29" s="77">
        <v>1.9548872180451093E-2</v>
      </c>
      <c r="W29" s="77">
        <v>-7.9646017699115057E-2</v>
      </c>
      <c r="X29" s="77">
        <v>-3.6858974358974339E-2</v>
      </c>
      <c r="Y29" s="77">
        <v>-3.660565723793674E-2</v>
      </c>
      <c r="Z29" s="77">
        <v>-8.9338985712042684E-2</v>
      </c>
      <c r="AA29" s="77">
        <v>-1.7241379310344862E-2</v>
      </c>
      <c r="AB29" s="77">
        <v>0</v>
      </c>
      <c r="AC29" s="77">
        <v>-7.6023391812865548E-2</v>
      </c>
      <c r="AD29" s="79">
        <v>-1.8987341772151889E-2</v>
      </c>
      <c r="AE29" s="79">
        <v>-6.549476773260654E-2</v>
      </c>
      <c r="AF29" s="79">
        <v>-3.0477188741774852E-2</v>
      </c>
      <c r="AG29" s="79">
        <v>1.0723279077232917E-2</v>
      </c>
      <c r="AH29" s="79">
        <v>-9.1861832574879898E-3</v>
      </c>
      <c r="AI29" s="80">
        <v>1.1370163473071626E-2</v>
      </c>
      <c r="AJ29" s="81">
        <v>-2.2071690804005062E-2</v>
      </c>
      <c r="AK29" s="81">
        <v>6.973850323107933E-2</v>
      </c>
      <c r="AL29" s="81">
        <v>0.11045528432925078</v>
      </c>
      <c r="AM29" s="81">
        <v>1.9859370920221053E-2</v>
      </c>
      <c r="AN29" s="82">
        <f>AN28/AM28-1</f>
        <v>-5.8811129558266062E-3</v>
      </c>
      <c r="AO29" s="82">
        <f t="shared" ref="AO29:AT29" si="11">AO28/AN28-1</f>
        <v>1.3091233983234973E-2</v>
      </c>
      <c r="AP29" s="82">
        <f t="shared" si="11"/>
        <v>2.1462187573949354E-2</v>
      </c>
      <c r="AQ29" s="82">
        <f t="shared" si="11"/>
        <v>-8.0544839977020333E-3</v>
      </c>
      <c r="AR29" s="82">
        <f t="shared" si="11"/>
        <v>-1.1947034250768374E-2</v>
      </c>
      <c r="AS29" s="82">
        <f t="shared" si="11"/>
        <v>1.5113675149232675E-2</v>
      </c>
      <c r="AT29" s="82">
        <f t="shared" si="11"/>
        <v>0.1504415159259167</v>
      </c>
      <c r="AU29" s="108">
        <f>AU28/AT28-1</f>
        <v>2.951600401352672E-2</v>
      </c>
      <c r="AV29" s="115">
        <f>AV28/AU28-1</f>
        <v>4.116520899253806E-2</v>
      </c>
      <c r="AW29" s="122">
        <f>AW28/AV28-1</f>
        <v>2.6381025264456737E-2</v>
      </c>
      <c r="AX29" s="131">
        <f>AX28/AW28-1</f>
        <v>7.7811728547743098E-3</v>
      </c>
      <c r="AY29" s="108">
        <f>AY28/AX28-1</f>
        <v>8.0091182723063925E-2</v>
      </c>
      <c r="BC29" s="138"/>
      <c r="BD29" s="138"/>
      <c r="BE29" s="138"/>
    </row>
    <row r="30" spans="2:57">
      <c r="B30" s="15" t="s">
        <v>36</v>
      </c>
      <c r="C30" s="16" t="s">
        <v>29</v>
      </c>
      <c r="D30" s="25">
        <v>10129</v>
      </c>
      <c r="E30" s="25">
        <v>9063</v>
      </c>
      <c r="F30" s="25">
        <v>6481</v>
      </c>
      <c r="G30" s="25">
        <v>3129</v>
      </c>
      <c r="H30" s="25">
        <v>8090</v>
      </c>
      <c r="I30" s="25">
        <v>6418</v>
      </c>
      <c r="J30" s="25">
        <v>5953</v>
      </c>
      <c r="K30" s="25">
        <v>4623</v>
      </c>
      <c r="L30" s="26">
        <v>4936</v>
      </c>
      <c r="M30" s="25">
        <v>5790</v>
      </c>
      <c r="N30" s="25">
        <v>4785</v>
      </c>
      <c r="O30" s="25">
        <v>3393</v>
      </c>
      <c r="P30" s="27">
        <v>3512</v>
      </c>
      <c r="Q30" s="27">
        <v>3936</v>
      </c>
      <c r="R30" s="28">
        <v>4720</v>
      </c>
      <c r="S30" s="27">
        <v>5177</v>
      </c>
      <c r="T30" s="27">
        <v>4408</v>
      </c>
      <c r="U30" s="27">
        <v>6962</v>
      </c>
      <c r="V30" s="27">
        <v>4005</v>
      </c>
      <c r="W30" s="27">
        <v>4018</v>
      </c>
      <c r="X30" s="27">
        <v>7375</v>
      </c>
      <c r="Y30" s="27">
        <v>12926</v>
      </c>
      <c r="Z30" s="27">
        <v>12195</v>
      </c>
      <c r="AA30" s="27">
        <v>12159</v>
      </c>
      <c r="AB30" s="29">
        <v>9596</v>
      </c>
      <c r="AC30" s="29">
        <v>11411</v>
      </c>
      <c r="AD30" s="29">
        <v>11356</v>
      </c>
      <c r="AE30" s="29">
        <v>12767</v>
      </c>
      <c r="AF30" s="27">
        <v>13349</v>
      </c>
      <c r="AG30" s="30">
        <v>11314</v>
      </c>
      <c r="AH30" s="30">
        <v>6617</v>
      </c>
      <c r="AI30" s="30">
        <v>8352</v>
      </c>
      <c r="AJ30" s="30">
        <v>10903</v>
      </c>
      <c r="AK30" s="30">
        <v>12431</v>
      </c>
      <c r="AL30" s="30">
        <v>9923</v>
      </c>
      <c r="AM30" s="30">
        <v>6312</v>
      </c>
      <c r="AN30" s="31">
        <v>3919</v>
      </c>
      <c r="AO30" s="32">
        <v>3921</v>
      </c>
      <c r="AP30" s="32">
        <v>3744</v>
      </c>
      <c r="AQ30" s="32">
        <v>4828</v>
      </c>
      <c r="AR30" s="32">
        <v>5278</v>
      </c>
      <c r="AS30" s="32">
        <v>4726</v>
      </c>
      <c r="AT30" s="106">
        <v>3915</v>
      </c>
      <c r="AU30" s="32">
        <v>4193</v>
      </c>
      <c r="AV30" s="119">
        <v>3109</v>
      </c>
      <c r="AW30" s="119">
        <v>4506</v>
      </c>
      <c r="AX30" s="130">
        <v>2678</v>
      </c>
      <c r="AY30" s="144">
        <v>3691</v>
      </c>
      <c r="BE30" s="138"/>
    </row>
    <row r="31" spans="2:57">
      <c r="B31" s="19"/>
      <c r="C31" s="18" t="s">
        <v>30</v>
      </c>
      <c r="D31" s="35"/>
      <c r="E31" s="36">
        <v>-0.10524237338335474</v>
      </c>
      <c r="F31" s="36">
        <v>-0.28489462650336528</v>
      </c>
      <c r="G31" s="36">
        <v>-0.51720413516432651</v>
      </c>
      <c r="H31" s="36">
        <v>1.5854905720677532</v>
      </c>
      <c r="I31" s="36">
        <v>-0.20667490729295424</v>
      </c>
      <c r="J31" s="36">
        <v>-7.2452477407291993E-2</v>
      </c>
      <c r="K31" s="36">
        <v>-0.22341676465647575</v>
      </c>
      <c r="L31" s="37">
        <v>6.7704953493402442E-2</v>
      </c>
      <c r="M31" s="36">
        <v>0.17301458670988645</v>
      </c>
      <c r="N31" s="36">
        <v>-0.17357512953367871</v>
      </c>
      <c r="O31" s="36">
        <v>-0.29090909090909089</v>
      </c>
      <c r="P31" s="38">
        <v>3.5072207486000595E-2</v>
      </c>
      <c r="Q31" s="38">
        <v>0.12072892938496582</v>
      </c>
      <c r="R31" s="39">
        <v>0.19918699186991873</v>
      </c>
      <c r="S31" s="38">
        <v>9.6822033898305015E-2</v>
      </c>
      <c r="T31" s="38">
        <v>-0.14854162642457025</v>
      </c>
      <c r="U31" s="38">
        <v>0.5794010889292196</v>
      </c>
      <c r="V31" s="38">
        <v>-0.42473427176098821</v>
      </c>
      <c r="W31" s="38">
        <v>3.2459425717852319E-3</v>
      </c>
      <c r="X31" s="38">
        <v>0.83549029367844696</v>
      </c>
      <c r="Y31" s="38">
        <v>0.75267796610169491</v>
      </c>
      <c r="Z31" s="38">
        <v>-5.6552684511836593E-2</v>
      </c>
      <c r="AA31" s="38">
        <v>-2.952029520295163E-3</v>
      </c>
      <c r="AB31" s="38">
        <v>-0.21079036104942839</v>
      </c>
      <c r="AC31" s="38">
        <v>0.18914130887869951</v>
      </c>
      <c r="AD31" s="40">
        <v>-4.8199106125668134E-3</v>
      </c>
      <c r="AE31" s="40">
        <v>0.12425149700598803</v>
      </c>
      <c r="AF31" s="40">
        <v>4.5586277120701846E-2</v>
      </c>
      <c r="AG31" s="40">
        <v>-0.15244587609558768</v>
      </c>
      <c r="AH31" s="40">
        <v>-0.41514937245890049</v>
      </c>
      <c r="AI31" s="41">
        <v>0.26220341544506565</v>
      </c>
      <c r="AJ31" s="42">
        <v>0.30543582375478917</v>
      </c>
      <c r="AK31" s="42">
        <v>0.14014491424378606</v>
      </c>
      <c r="AL31" s="42">
        <v>-0.20175368031534069</v>
      </c>
      <c r="AM31" s="42">
        <v>-0.36390204575229268</v>
      </c>
      <c r="AN31" s="43">
        <f>AN30/AM30-1</f>
        <v>-0.37911913814955644</v>
      </c>
      <c r="AO31" s="43">
        <f t="shared" ref="AO31:AT31" si="12">AO30/AN30-1</f>
        <v>5.103342689460888E-4</v>
      </c>
      <c r="AP31" s="43">
        <f t="shared" si="12"/>
        <v>-4.514154552410099E-2</v>
      </c>
      <c r="AQ31" s="43">
        <f t="shared" si="12"/>
        <v>0.28952991452991461</v>
      </c>
      <c r="AR31" s="43">
        <f t="shared" si="12"/>
        <v>9.3206296603148386E-2</v>
      </c>
      <c r="AS31" s="43">
        <f t="shared" si="12"/>
        <v>-0.10458507010231144</v>
      </c>
      <c r="AT31" s="43">
        <f t="shared" si="12"/>
        <v>-0.17160389335590354</v>
      </c>
      <c r="AU31" s="108">
        <f>AU30/AT30-1</f>
        <v>7.1008939974457119E-2</v>
      </c>
      <c r="AV31" s="108">
        <f>AV30/AU30-1</f>
        <v>-0.25852611495349387</v>
      </c>
      <c r="AW31" s="121">
        <f>AW30/AV30-1</f>
        <v>0.44934062399485364</v>
      </c>
      <c r="AX31" s="129">
        <f>AX30/AW30-1</f>
        <v>-0.40568131380381711</v>
      </c>
      <c r="AY31" s="129">
        <f>AY30/AX30-1</f>
        <v>0.37826736370425684</v>
      </c>
      <c r="BC31" s="138"/>
      <c r="BD31" s="138"/>
      <c r="BE31" s="138"/>
    </row>
    <row r="32" spans="2:57">
      <c r="B32" s="17"/>
      <c r="C32" s="16" t="s">
        <v>31</v>
      </c>
      <c r="D32" s="44">
        <v>1014</v>
      </c>
      <c r="E32" s="44">
        <v>1424</v>
      </c>
      <c r="F32" s="44">
        <v>1460</v>
      </c>
      <c r="G32" s="44">
        <v>1470</v>
      </c>
      <c r="H32" s="44">
        <v>1468</v>
      </c>
      <c r="I32" s="44">
        <v>1547</v>
      </c>
      <c r="J32" s="44">
        <v>1794</v>
      </c>
      <c r="K32" s="44">
        <v>2322</v>
      </c>
      <c r="L32" s="45">
        <v>2352</v>
      </c>
      <c r="M32" s="44">
        <v>2415</v>
      </c>
      <c r="N32" s="44">
        <v>2335</v>
      </c>
      <c r="O32" s="44">
        <v>2371</v>
      </c>
      <c r="P32" s="46">
        <v>2588</v>
      </c>
      <c r="Q32" s="46">
        <v>2542</v>
      </c>
      <c r="R32" s="47">
        <v>3189</v>
      </c>
      <c r="S32" s="46">
        <v>3957</v>
      </c>
      <c r="T32" s="46">
        <v>4721</v>
      </c>
      <c r="U32" s="46">
        <v>5707</v>
      </c>
      <c r="V32" s="46">
        <v>5303</v>
      </c>
      <c r="W32" s="46">
        <v>4154</v>
      </c>
      <c r="X32" s="46">
        <v>3978</v>
      </c>
      <c r="Y32" s="46">
        <v>3901</v>
      </c>
      <c r="Z32" s="46">
        <v>3604</v>
      </c>
      <c r="AA32" s="46">
        <v>3555</v>
      </c>
      <c r="AB32" s="48">
        <v>3643</v>
      </c>
      <c r="AC32" s="48">
        <v>3612</v>
      </c>
      <c r="AD32" s="48">
        <v>3680</v>
      </c>
      <c r="AE32" s="49">
        <v>3407.8282180739798</v>
      </c>
      <c r="AF32" s="46">
        <v>3308.3317421267438</v>
      </c>
      <c r="AG32" s="50">
        <v>3285.6203606645763</v>
      </c>
      <c r="AH32" s="50">
        <v>3298.5765624972055</v>
      </c>
      <c r="AI32" s="51">
        <v>3376.8129359232084</v>
      </c>
      <c r="AJ32" s="52">
        <v>3108.437618175888</v>
      </c>
      <c r="AK32" s="52">
        <v>3220.2996491082372</v>
      </c>
      <c r="AL32" s="50">
        <v>3550.4490160389878</v>
      </c>
      <c r="AM32" s="51">
        <v>3662.2241426201876</v>
      </c>
      <c r="AN32" s="53">
        <v>3683.9230853061454</v>
      </c>
      <c r="AO32" s="55">
        <v>3752.9440509510673</v>
      </c>
      <c r="AP32" s="55">
        <v>3688.281875695538</v>
      </c>
      <c r="AQ32" s="55">
        <v>3521.485074007519</v>
      </c>
      <c r="AR32" s="55">
        <v>3734.216213139121</v>
      </c>
      <c r="AS32" s="55">
        <v>3903.029937852993</v>
      </c>
      <c r="AT32" s="55">
        <v>4114.0707950493306</v>
      </c>
      <c r="AU32" s="55">
        <v>4050.9431733440997</v>
      </c>
      <c r="AV32" s="113">
        <v>4108.0522225815821</v>
      </c>
      <c r="AW32" s="113">
        <v>4186.0462293717083</v>
      </c>
      <c r="AX32" s="125">
        <v>4353.0814307414612</v>
      </c>
      <c r="AY32" s="141">
        <v>4427.0522888805517</v>
      </c>
      <c r="BC32" s="138"/>
      <c r="BD32" s="138"/>
      <c r="BE32" s="138"/>
    </row>
    <row r="33" spans="2:57">
      <c r="B33" s="19"/>
      <c r="C33" s="18" t="s">
        <v>30</v>
      </c>
      <c r="D33" s="44"/>
      <c r="E33" s="56">
        <v>0.40433925049309671</v>
      </c>
      <c r="F33" s="56">
        <v>2.528089887640439E-2</v>
      </c>
      <c r="G33" s="56">
        <v>6.8493150684931781E-3</v>
      </c>
      <c r="H33" s="56">
        <v>-1.3605442176870541E-3</v>
      </c>
      <c r="I33" s="56">
        <v>5.3814713896457755E-2</v>
      </c>
      <c r="J33" s="56">
        <v>0.15966386554621859</v>
      </c>
      <c r="K33" s="56">
        <v>0.29431438127090304</v>
      </c>
      <c r="L33" s="57">
        <v>1.2919896640826822E-2</v>
      </c>
      <c r="M33" s="56">
        <v>2.6785714285714191E-2</v>
      </c>
      <c r="N33" s="56">
        <v>-3.3126293995859202E-2</v>
      </c>
      <c r="O33" s="56">
        <v>1.541755888650953E-2</v>
      </c>
      <c r="P33" s="58">
        <v>9.1522564318852861E-2</v>
      </c>
      <c r="Q33" s="58">
        <v>-1.7774343122102021E-2</v>
      </c>
      <c r="R33" s="59">
        <v>0.25452399685287186</v>
      </c>
      <c r="S33" s="58">
        <v>0.24082784571966132</v>
      </c>
      <c r="T33" s="58">
        <v>0.1930755622946676</v>
      </c>
      <c r="U33" s="58">
        <v>0.2088540563439949</v>
      </c>
      <c r="V33" s="58">
        <v>-7.0790257578412508E-2</v>
      </c>
      <c r="W33" s="58">
        <v>-0.21666980954176884</v>
      </c>
      <c r="X33" s="58">
        <v>-4.2368801155512781E-2</v>
      </c>
      <c r="Y33" s="58">
        <v>-1.9356460532931163E-2</v>
      </c>
      <c r="Z33" s="58">
        <v>-7.6134324532171282E-2</v>
      </c>
      <c r="AA33" s="58">
        <v>-1.35960044395117E-2</v>
      </c>
      <c r="AB33" s="58">
        <v>2.475386779184241E-2</v>
      </c>
      <c r="AC33" s="58">
        <v>-8.5094702168542202E-3</v>
      </c>
      <c r="AD33" s="60">
        <v>1.8826135105204811E-2</v>
      </c>
      <c r="AE33" s="60">
        <v>-7.3959723349461992E-2</v>
      </c>
      <c r="AF33" s="60">
        <v>-2.9196446997985404E-2</v>
      </c>
      <c r="AG33" s="60">
        <v>-6.8649044994404385E-3</v>
      </c>
      <c r="AH33" s="60">
        <v>3.9433045849546211E-3</v>
      </c>
      <c r="AI33" s="61">
        <v>2.3718222676866851E-2</v>
      </c>
      <c r="AJ33" s="62">
        <v>-7.9475920887500218E-2</v>
      </c>
      <c r="AK33" s="62">
        <v>3.5986577397680852E-2</v>
      </c>
      <c r="AL33" s="62">
        <v>0.10252131879161475</v>
      </c>
      <c r="AM33" s="62">
        <v>3.148196920340518E-2</v>
      </c>
      <c r="AN33" s="63">
        <f>AN32/AM32-1</f>
        <v>5.9250722623527263E-3</v>
      </c>
      <c r="AO33" s="63">
        <f t="shared" ref="AO33:AT33" si="13">AO32/AN32-1</f>
        <v>1.8735723859225395E-2</v>
      </c>
      <c r="AP33" s="63">
        <f t="shared" si="13"/>
        <v>-1.7229720021843309E-2</v>
      </c>
      <c r="AQ33" s="63">
        <f t="shared" si="13"/>
        <v>-4.522344205499873E-2</v>
      </c>
      <c r="AR33" s="63">
        <f t="shared" si="13"/>
        <v>6.0409496181538458E-2</v>
      </c>
      <c r="AS33" s="63">
        <f t="shared" si="13"/>
        <v>4.5207271105483393E-2</v>
      </c>
      <c r="AT33" s="63">
        <f t="shared" si="13"/>
        <v>5.4071032135722952E-2</v>
      </c>
      <c r="AU33" s="110">
        <f>AU32/AT32-1</f>
        <v>-1.5344320710571013E-2</v>
      </c>
      <c r="AV33" s="110">
        <f>AV32/AU32-1</f>
        <v>1.4097716702932139E-2</v>
      </c>
      <c r="AW33" s="110">
        <f>AW32/AV32-1</f>
        <v>1.8985641507038409E-2</v>
      </c>
      <c r="AX33" s="110">
        <f>AX32/AW32-1</f>
        <v>3.9902856351116789E-2</v>
      </c>
      <c r="AY33" s="110">
        <f>AY32/AX32-1</f>
        <v>1.6992757731731922E-2</v>
      </c>
      <c r="BC33" s="138"/>
      <c r="BD33" s="138"/>
      <c r="BE33" s="138"/>
    </row>
    <row r="34" spans="2:57">
      <c r="B34" s="19"/>
      <c r="C34" s="16" t="s">
        <v>32</v>
      </c>
      <c r="D34" s="44">
        <v>53.13</v>
      </c>
      <c r="E34" s="44">
        <v>70.95</v>
      </c>
      <c r="F34" s="44">
        <v>70.290000000000006</v>
      </c>
      <c r="G34" s="44">
        <v>70.290000000000006</v>
      </c>
      <c r="H34" s="44">
        <v>69.3</v>
      </c>
      <c r="I34" s="44">
        <v>70.95</v>
      </c>
      <c r="J34" s="44">
        <v>83.82</v>
      </c>
      <c r="K34" s="44">
        <v>97.35</v>
      </c>
      <c r="L34" s="45">
        <v>105.6</v>
      </c>
      <c r="M34" s="44">
        <v>105.27</v>
      </c>
      <c r="N34" s="44">
        <v>103.62</v>
      </c>
      <c r="O34" s="44">
        <v>106.92</v>
      </c>
      <c r="P34" s="64">
        <v>113.19</v>
      </c>
      <c r="Q34" s="64">
        <v>115.17</v>
      </c>
      <c r="R34" s="65">
        <v>136.94999999999999</v>
      </c>
      <c r="S34" s="64">
        <v>165.66</v>
      </c>
      <c r="T34" s="64">
        <v>199.98</v>
      </c>
      <c r="U34" s="64">
        <v>244.53</v>
      </c>
      <c r="V34" s="64">
        <v>234.3</v>
      </c>
      <c r="W34" s="64">
        <v>191.4</v>
      </c>
      <c r="X34" s="64">
        <v>188.76</v>
      </c>
      <c r="Y34" s="64">
        <v>184.47</v>
      </c>
      <c r="Z34" s="64">
        <v>169</v>
      </c>
      <c r="AA34" s="64">
        <v>160</v>
      </c>
      <c r="AB34" s="66">
        <v>165</v>
      </c>
      <c r="AC34" s="66">
        <v>159</v>
      </c>
      <c r="AD34" s="66">
        <v>156</v>
      </c>
      <c r="AE34" s="67">
        <v>143.57187711733843</v>
      </c>
      <c r="AF34" s="64">
        <v>135.18437732091849</v>
      </c>
      <c r="AG34" s="68">
        <v>131.04189855825882</v>
      </c>
      <c r="AH34" s="68">
        <v>133.33646322833914</v>
      </c>
      <c r="AI34" s="69">
        <v>137.6766517479202</v>
      </c>
      <c r="AJ34" s="70">
        <v>133.28520058830065</v>
      </c>
      <c r="AK34" s="70">
        <v>137.4758077585129</v>
      </c>
      <c r="AL34" s="68">
        <v>149.96346837312078</v>
      </c>
      <c r="AM34" s="69">
        <v>157.12052625619657</v>
      </c>
      <c r="AN34" s="71">
        <v>158.77019889039201</v>
      </c>
      <c r="AO34" s="73">
        <v>155.7725163395431</v>
      </c>
      <c r="AP34" s="73">
        <v>159.5395598281942</v>
      </c>
      <c r="AQ34" s="73">
        <v>158.34768994454754</v>
      </c>
      <c r="AR34" s="73">
        <v>163.2252796539843</v>
      </c>
      <c r="AS34" s="73">
        <v>171.04947383950244</v>
      </c>
      <c r="AT34" s="73">
        <v>184.05074407120748</v>
      </c>
      <c r="AU34" s="73">
        <v>181.32017601142289</v>
      </c>
      <c r="AV34" s="114">
        <v>186.71253145213527</v>
      </c>
      <c r="AW34" s="114">
        <v>190.66164407648481</v>
      </c>
      <c r="AX34" s="126">
        <v>205.27617547984383</v>
      </c>
      <c r="AY34" s="142">
        <v>209.53050053106463</v>
      </c>
      <c r="BC34" s="138"/>
      <c r="BD34" s="138"/>
      <c r="BE34" s="138"/>
    </row>
    <row r="35" spans="2:57">
      <c r="B35" s="20"/>
      <c r="C35" s="18" t="s">
        <v>30</v>
      </c>
      <c r="D35" s="74"/>
      <c r="E35" s="75">
        <v>0.3354037267080745</v>
      </c>
      <c r="F35" s="75">
        <v>-9.302325581395543E-3</v>
      </c>
      <c r="G35" s="75">
        <v>0</v>
      </c>
      <c r="H35" s="75">
        <v>-1.4084507042253502E-2</v>
      </c>
      <c r="I35" s="75">
        <v>2.3809523809523947E-2</v>
      </c>
      <c r="J35" s="75">
        <v>0.18139534883720909</v>
      </c>
      <c r="K35" s="75">
        <v>0.1614173228346456</v>
      </c>
      <c r="L35" s="76">
        <v>8.4745762711864403E-2</v>
      </c>
      <c r="M35" s="75">
        <v>-3.1249999999999334E-3</v>
      </c>
      <c r="N35" s="75">
        <v>-1.5673981191222652E-2</v>
      </c>
      <c r="O35" s="75">
        <v>3.1847133757961776E-2</v>
      </c>
      <c r="P35" s="77">
        <v>5.8641975308642014E-2</v>
      </c>
      <c r="Q35" s="77">
        <v>1.7492711370262537E-2</v>
      </c>
      <c r="R35" s="78">
        <v>0.18911174785100293</v>
      </c>
      <c r="S35" s="77">
        <v>0.2096385542168675</v>
      </c>
      <c r="T35" s="77">
        <v>0.20717131474103589</v>
      </c>
      <c r="U35" s="77">
        <v>0.22277227722772275</v>
      </c>
      <c r="V35" s="77">
        <v>-4.183535762483126E-2</v>
      </c>
      <c r="W35" s="77">
        <v>-0.18309859154929586</v>
      </c>
      <c r="X35" s="77">
        <v>-1.3793103448275779E-2</v>
      </c>
      <c r="Y35" s="77">
        <v>-2.2727272727272707E-2</v>
      </c>
      <c r="Z35" s="77">
        <v>-8.3861874559548966E-2</v>
      </c>
      <c r="AA35" s="77">
        <v>-5.3254437869822535E-2</v>
      </c>
      <c r="AB35" s="77">
        <v>3.125E-2</v>
      </c>
      <c r="AC35" s="77">
        <v>-3.6363636363636376E-2</v>
      </c>
      <c r="AD35" s="79">
        <v>-1.8867924528301883E-2</v>
      </c>
      <c r="AE35" s="79">
        <v>-7.9667454376035729E-2</v>
      </c>
      <c r="AF35" s="79">
        <v>-5.8420214075525445E-2</v>
      </c>
      <c r="AG35" s="79">
        <v>-3.0643176709877484E-2</v>
      </c>
      <c r="AH35" s="79">
        <v>1.7510160454979884E-2</v>
      </c>
      <c r="AI35" s="80">
        <v>3.2550649795986208E-2</v>
      </c>
      <c r="AJ35" s="81">
        <v>-3.1896847460091471E-2</v>
      </c>
      <c r="AK35" s="81">
        <v>3.1440903804139886E-2</v>
      </c>
      <c r="AL35" s="81">
        <v>9.0835331817387344E-2</v>
      </c>
      <c r="AM35" s="81">
        <v>4.7725342449858932E-2</v>
      </c>
      <c r="AN35" s="82">
        <f>AN34/AM34-1</f>
        <v>1.0499408788292364E-2</v>
      </c>
      <c r="AO35" s="82">
        <f t="shared" ref="AO35:AT35" si="14">AO34/AN34-1</f>
        <v>-1.8880637372750142E-2</v>
      </c>
      <c r="AP35" s="82">
        <f t="shared" si="14"/>
        <v>2.4182978982248304E-2</v>
      </c>
      <c r="AQ35" s="82">
        <f t="shared" si="14"/>
        <v>-7.4706855461439403E-3</v>
      </c>
      <c r="AR35" s="82">
        <f t="shared" si="14"/>
        <v>3.0803036729774025E-2</v>
      </c>
      <c r="AS35" s="82">
        <f t="shared" si="14"/>
        <v>4.7934941218078286E-2</v>
      </c>
      <c r="AT35" s="82">
        <f t="shared" si="14"/>
        <v>7.6008829140885137E-2</v>
      </c>
      <c r="AU35" s="108">
        <f>AU34/AT34-1</f>
        <v>-1.4835952299807942E-2</v>
      </c>
      <c r="AV35" s="108">
        <f>AV34/AU34-1</f>
        <v>2.9739412123517273E-2</v>
      </c>
      <c r="AW35" s="122">
        <f>AW34/AV34-1</f>
        <v>2.1150763655956917E-2</v>
      </c>
      <c r="AX35" s="131">
        <f>AX34/AW34-1</f>
        <v>7.6651659405057471E-2</v>
      </c>
      <c r="AY35" s="108">
        <f>AY34/AX34-1</f>
        <v>2.0724884615938022E-2</v>
      </c>
      <c r="BC35" s="138"/>
      <c r="BD35" s="138"/>
      <c r="BE35" s="138"/>
    </row>
    <row r="36" spans="2:57">
      <c r="B36" s="15" t="s">
        <v>37</v>
      </c>
      <c r="C36" s="16" t="s">
        <v>29</v>
      </c>
      <c r="D36" s="25">
        <v>37382</v>
      </c>
      <c r="E36" s="25">
        <v>32301</v>
      </c>
      <c r="F36" s="25">
        <v>25873</v>
      </c>
      <c r="G36" s="25">
        <v>25816</v>
      </c>
      <c r="H36" s="25">
        <v>47799</v>
      </c>
      <c r="I36" s="25">
        <v>54712</v>
      </c>
      <c r="J36" s="25">
        <v>54262</v>
      </c>
      <c r="K36" s="25">
        <v>48686</v>
      </c>
      <c r="L36" s="26">
        <v>54929</v>
      </c>
      <c r="M36" s="25">
        <v>53128</v>
      </c>
      <c r="N36" s="25">
        <v>55686</v>
      </c>
      <c r="O36" s="25">
        <v>44116</v>
      </c>
      <c r="P36" s="25">
        <v>40312</v>
      </c>
      <c r="Q36" s="25">
        <v>40896</v>
      </c>
      <c r="R36" s="33">
        <v>41355</v>
      </c>
      <c r="S36" s="25">
        <v>33376</v>
      </c>
      <c r="T36" s="25">
        <v>40495</v>
      </c>
      <c r="U36" s="25">
        <v>41481</v>
      </c>
      <c r="V36" s="25">
        <v>26422</v>
      </c>
      <c r="W36" s="25">
        <v>26853</v>
      </c>
      <c r="X36" s="25">
        <v>44765</v>
      </c>
      <c r="Y36" s="25">
        <v>79897</v>
      </c>
      <c r="Z36" s="25">
        <v>84556</v>
      </c>
      <c r="AA36" s="25">
        <v>83896</v>
      </c>
      <c r="AB36" s="29">
        <v>71813</v>
      </c>
      <c r="AC36" s="34">
        <v>69026</v>
      </c>
      <c r="AD36" s="34">
        <v>89549</v>
      </c>
      <c r="AE36" s="29">
        <v>98452</v>
      </c>
      <c r="AF36" s="27">
        <v>90608</v>
      </c>
      <c r="AG36" s="30">
        <v>89920</v>
      </c>
      <c r="AH36" s="30">
        <v>83768</v>
      </c>
      <c r="AI36" s="30">
        <v>90128</v>
      </c>
      <c r="AJ36" s="30">
        <v>86958</v>
      </c>
      <c r="AK36" s="30">
        <v>73894</v>
      </c>
      <c r="AL36" s="30">
        <v>59366</v>
      </c>
      <c r="AM36" s="30">
        <v>42166</v>
      </c>
      <c r="AN36" s="31">
        <v>35437</v>
      </c>
      <c r="AO36" s="32">
        <v>46759</v>
      </c>
      <c r="AP36" s="32">
        <v>46114</v>
      </c>
      <c r="AQ36" s="32">
        <v>47334</v>
      </c>
      <c r="AR36" s="32">
        <v>56029</v>
      </c>
      <c r="AS36" s="32">
        <v>43620</v>
      </c>
      <c r="AT36" s="105">
        <v>38641</v>
      </c>
      <c r="AU36" s="111">
        <v>34053</v>
      </c>
      <c r="AV36" s="119">
        <v>34492</v>
      </c>
      <c r="AW36" s="119">
        <v>34368</v>
      </c>
      <c r="AX36" s="132">
        <v>30701</v>
      </c>
      <c r="AY36" s="144">
        <v>25425</v>
      </c>
    </row>
    <row r="37" spans="2:57">
      <c r="B37" s="21"/>
      <c r="C37" s="18" t="s">
        <v>30</v>
      </c>
      <c r="D37" s="35"/>
      <c r="E37" s="36">
        <v>-0.13592103151249268</v>
      </c>
      <c r="F37" s="36">
        <v>-0.19900312683817833</v>
      </c>
      <c r="G37" s="36">
        <v>-2.2030688362385531E-3</v>
      </c>
      <c r="H37" s="36">
        <v>0.85152618531143487</v>
      </c>
      <c r="I37" s="36">
        <v>0.14462645662043139</v>
      </c>
      <c r="J37" s="36">
        <v>-8.2248866793390718E-3</v>
      </c>
      <c r="K37" s="36">
        <v>-0.10276067966532754</v>
      </c>
      <c r="L37" s="37">
        <v>0.12822988128003954</v>
      </c>
      <c r="M37" s="36">
        <v>-3.278778058948828E-2</v>
      </c>
      <c r="N37" s="36">
        <v>4.8147869296792711E-2</v>
      </c>
      <c r="O37" s="36">
        <v>-0.20777215098947666</v>
      </c>
      <c r="P37" s="38">
        <v>-8.6227219149514922E-2</v>
      </c>
      <c r="Q37" s="38">
        <v>1.4487001389164478E-2</v>
      </c>
      <c r="R37" s="39">
        <v>1.1223591549295753E-2</v>
      </c>
      <c r="S37" s="38">
        <v>-0.1929391851045823</v>
      </c>
      <c r="T37" s="38">
        <v>0.21329697986577179</v>
      </c>
      <c r="U37" s="38">
        <v>2.4348685022842265E-2</v>
      </c>
      <c r="V37" s="38">
        <v>-0.36303367806947762</v>
      </c>
      <c r="W37" s="38">
        <v>1.6312164105669602E-2</v>
      </c>
      <c r="X37" s="38">
        <v>0.66703906453655093</v>
      </c>
      <c r="Y37" s="38">
        <v>0.78480956104099175</v>
      </c>
      <c r="Z37" s="38">
        <v>5.8312577443458524E-2</v>
      </c>
      <c r="AA37" s="38">
        <v>-7.8054780263967505E-3</v>
      </c>
      <c r="AB37" s="38">
        <v>-0.14402355297034419</v>
      </c>
      <c r="AC37" s="38">
        <v>-3.8809129266288878E-2</v>
      </c>
      <c r="AD37" s="40">
        <v>0.29732274795004776</v>
      </c>
      <c r="AE37" s="40">
        <v>9.9420429038850289E-2</v>
      </c>
      <c r="AF37" s="40">
        <v>-7.9673343355137538E-2</v>
      </c>
      <c r="AG37" s="40">
        <v>-7.5931485078579719E-3</v>
      </c>
      <c r="AH37" s="40">
        <v>-6.8416370106761604E-2</v>
      </c>
      <c r="AI37" s="41">
        <v>7.5923980517620171E-2</v>
      </c>
      <c r="AJ37" s="42">
        <v>-3.5172199538434201E-2</v>
      </c>
      <c r="AK37" s="42">
        <v>-0.15023344603141742</v>
      </c>
      <c r="AL37" s="42">
        <v>-0.1966059490621701</v>
      </c>
      <c r="AM37" s="42">
        <v>-0.28972812721086139</v>
      </c>
      <c r="AN37" s="43">
        <f>AN36/AM36-1</f>
        <v>-0.15958355072807473</v>
      </c>
      <c r="AO37" s="43">
        <f t="shared" ref="AO37:AT37" si="15">AO36/AN36-1</f>
        <v>0.31949657138019583</v>
      </c>
      <c r="AP37" s="43">
        <f t="shared" si="15"/>
        <v>-1.3794135888278158E-2</v>
      </c>
      <c r="AQ37" s="43">
        <f t="shared" si="15"/>
        <v>2.645617383007326E-2</v>
      </c>
      <c r="AR37" s="43">
        <f t="shared" si="15"/>
        <v>0.18369459585076275</v>
      </c>
      <c r="AS37" s="43">
        <f t="shared" si="15"/>
        <v>-0.22147459351407306</v>
      </c>
      <c r="AT37" s="43">
        <f t="shared" si="15"/>
        <v>-0.11414488766620812</v>
      </c>
      <c r="AU37" s="108">
        <f>AU36/AT36-1</f>
        <v>-0.11873398721565176</v>
      </c>
      <c r="AV37" s="108">
        <f>AV36/AU36-1</f>
        <v>1.2891668869115858E-2</v>
      </c>
      <c r="AW37" s="121">
        <f>AW36/AV36-1</f>
        <v>-3.5950365302098719E-3</v>
      </c>
      <c r="AX37" s="129">
        <f>AX36/AW36-1</f>
        <v>-0.10669809124767227</v>
      </c>
      <c r="AY37" s="108">
        <f>AY36/AX36-1</f>
        <v>-0.17185107976938863</v>
      </c>
    </row>
    <row r="38" spans="2:57">
      <c r="B38" s="17"/>
      <c r="C38" s="16" t="s">
        <v>31</v>
      </c>
      <c r="D38" s="44">
        <v>1171</v>
      </c>
      <c r="E38" s="44">
        <v>1657</v>
      </c>
      <c r="F38" s="44">
        <v>1530</v>
      </c>
      <c r="G38" s="44">
        <v>1630</v>
      </c>
      <c r="H38" s="44">
        <v>1646</v>
      </c>
      <c r="I38" s="44">
        <v>1711</v>
      </c>
      <c r="J38" s="44">
        <v>1992</v>
      </c>
      <c r="K38" s="44">
        <v>2477</v>
      </c>
      <c r="L38" s="45">
        <v>2616</v>
      </c>
      <c r="M38" s="44">
        <v>2578</v>
      </c>
      <c r="N38" s="44">
        <v>2557</v>
      </c>
      <c r="O38" s="44">
        <v>2562</v>
      </c>
      <c r="P38" s="46">
        <v>2683</v>
      </c>
      <c r="Q38" s="46">
        <v>2758</v>
      </c>
      <c r="R38" s="47">
        <v>3579</v>
      </c>
      <c r="S38" s="46">
        <v>4753</v>
      </c>
      <c r="T38" s="46">
        <v>5411</v>
      </c>
      <c r="U38" s="46">
        <v>6123</v>
      </c>
      <c r="V38" s="46">
        <v>5900</v>
      </c>
      <c r="W38" s="46">
        <v>5066</v>
      </c>
      <c r="X38" s="46">
        <v>4488</v>
      </c>
      <c r="Y38" s="46">
        <v>4409</v>
      </c>
      <c r="Z38" s="46">
        <v>4144</v>
      </c>
      <c r="AA38" s="46">
        <v>4278</v>
      </c>
      <c r="AB38" s="48">
        <v>4404</v>
      </c>
      <c r="AC38" s="48">
        <v>4135</v>
      </c>
      <c r="AD38" s="48">
        <v>4118</v>
      </c>
      <c r="AE38" s="49">
        <v>4045.9412842332731</v>
      </c>
      <c r="AF38" s="46">
        <v>3999.1263034318017</v>
      </c>
      <c r="AG38" s="50">
        <v>4019.1902232595448</v>
      </c>
      <c r="AH38" s="50">
        <v>4057.5403694355605</v>
      </c>
      <c r="AI38" s="51">
        <v>4049.9553722147784</v>
      </c>
      <c r="AJ38" s="52">
        <v>4061.566148949375</v>
      </c>
      <c r="AK38" s="52">
        <v>4141.44995136529</v>
      </c>
      <c r="AL38" s="50">
        <v>4620.4608482978092</v>
      </c>
      <c r="AM38" s="51">
        <v>4851.9635125348523</v>
      </c>
      <c r="AN38" s="53">
        <v>4644.2896560964709</v>
      </c>
      <c r="AO38" s="54">
        <v>4798.1669959020865</v>
      </c>
      <c r="AP38" s="54">
        <v>4620.8343065306253</v>
      </c>
      <c r="AQ38" s="55">
        <v>4721.1898705348704</v>
      </c>
      <c r="AR38" s="55">
        <v>4953.9100193234863</v>
      </c>
      <c r="AS38" s="55">
        <v>5179.3283583224284</v>
      </c>
      <c r="AT38" s="102">
        <v>5592.0805046050982</v>
      </c>
      <c r="AU38" s="102">
        <v>5840.5145018810908</v>
      </c>
      <c r="AV38" s="117">
        <v>6163.0244185962174</v>
      </c>
      <c r="AW38" s="117">
        <v>6253.437695711169</v>
      </c>
      <c r="AX38" s="127">
        <v>6630.7457277939611</v>
      </c>
      <c r="AY38" s="139">
        <v>6715.7160434373709</v>
      </c>
    </row>
    <row r="39" spans="2:57">
      <c r="B39" s="19"/>
      <c r="C39" s="18" t="s">
        <v>30</v>
      </c>
      <c r="D39" s="44"/>
      <c r="E39" s="56">
        <v>0.41502988898377446</v>
      </c>
      <c r="F39" s="56">
        <v>-7.664453832226914E-2</v>
      </c>
      <c r="G39" s="56">
        <v>6.5359477124182996E-2</v>
      </c>
      <c r="H39" s="56">
        <v>9.8159509202453421E-3</v>
      </c>
      <c r="I39" s="56">
        <v>3.9489671931956183E-2</v>
      </c>
      <c r="J39" s="56">
        <v>0.16423144360023367</v>
      </c>
      <c r="K39" s="56">
        <v>0.24347389558232924</v>
      </c>
      <c r="L39" s="57">
        <v>5.6116269681065756E-2</v>
      </c>
      <c r="M39" s="56">
        <v>-1.4525993883792054E-2</v>
      </c>
      <c r="N39" s="56">
        <v>-8.1458494957331595E-3</v>
      </c>
      <c r="O39" s="56">
        <v>1.9554165037152238E-3</v>
      </c>
      <c r="P39" s="58">
        <v>4.722872755659635E-2</v>
      </c>
      <c r="Q39" s="58">
        <v>2.7953783078643379E-2</v>
      </c>
      <c r="R39" s="59">
        <v>0.29767947788252358</v>
      </c>
      <c r="S39" s="58">
        <v>0.32802458787370781</v>
      </c>
      <c r="T39" s="58">
        <v>0.1384388807069219</v>
      </c>
      <c r="U39" s="58">
        <v>0.13158381075586778</v>
      </c>
      <c r="V39" s="58">
        <v>-3.6420055528335826E-2</v>
      </c>
      <c r="W39" s="58">
        <v>-0.14135593220338982</v>
      </c>
      <c r="X39" s="58">
        <v>-0.11409395973154357</v>
      </c>
      <c r="Y39" s="58">
        <v>-1.7602495543671992E-2</v>
      </c>
      <c r="Z39" s="58">
        <v>-6.010433204808352E-2</v>
      </c>
      <c r="AA39" s="58">
        <v>3.2335907335907299E-2</v>
      </c>
      <c r="AB39" s="58">
        <v>2.9453015427769902E-2</v>
      </c>
      <c r="AC39" s="58">
        <v>-6.1080835603996353E-2</v>
      </c>
      <c r="AD39" s="60">
        <v>-4.1112454655380937E-3</v>
      </c>
      <c r="AE39" s="60">
        <v>-1.7498473959865701E-2</v>
      </c>
      <c r="AF39" s="60">
        <v>-1.1570850270098076E-2</v>
      </c>
      <c r="AG39" s="60">
        <v>5.0170758074146171E-3</v>
      </c>
      <c r="AH39" s="60">
        <v>9.5417594206113066E-3</v>
      </c>
      <c r="AI39" s="61">
        <v>-1.8693584117900341E-3</v>
      </c>
      <c r="AJ39" s="62">
        <v>2.8668900438393319E-3</v>
      </c>
      <c r="AK39" s="62">
        <v>1.9668226365481933E-2</v>
      </c>
      <c r="AL39" s="62">
        <v>0.11566260670966377</v>
      </c>
      <c r="AM39" s="62">
        <v>5.0103803892706855E-2</v>
      </c>
      <c r="AN39" s="63">
        <f>AN38/AM38-1</f>
        <v>-4.2802023531682387E-2</v>
      </c>
      <c r="AO39" s="63">
        <f t="shared" ref="AO39:AT39" si="16">AO38/AN38-1</f>
        <v>3.3132588877961888E-2</v>
      </c>
      <c r="AP39" s="63">
        <f t="shared" si="16"/>
        <v>-3.695842381536818E-2</v>
      </c>
      <c r="AQ39" s="63">
        <f t="shared" si="16"/>
        <v>2.1718061576545322E-2</v>
      </c>
      <c r="AR39" s="63">
        <f t="shared" si="16"/>
        <v>4.9292690014657303E-2</v>
      </c>
      <c r="AS39" s="63">
        <f t="shared" si="16"/>
        <v>4.5503115341147371E-2</v>
      </c>
      <c r="AT39" s="63">
        <f t="shared" si="16"/>
        <v>7.9692214458547905E-2</v>
      </c>
      <c r="AU39" s="110">
        <f>AU38/AT38-1</f>
        <v>4.4426040911143216E-2</v>
      </c>
      <c r="AV39" s="110">
        <f>AV38/AU38-1</f>
        <v>5.521943599510859E-2</v>
      </c>
      <c r="AW39" s="110">
        <f>AW38/AV38-1</f>
        <v>1.467027728174175E-2</v>
      </c>
      <c r="AX39" s="110">
        <f>AX38/AW38-1</f>
        <v>6.0336098389780712E-2</v>
      </c>
      <c r="AY39" s="110">
        <f>AY38/AX38-1</f>
        <v>1.2814594184669348E-2</v>
      </c>
    </row>
    <row r="40" spans="2:57">
      <c r="B40" s="22"/>
      <c r="C40" s="16" t="s">
        <v>32</v>
      </c>
      <c r="D40" s="44">
        <v>69.63</v>
      </c>
      <c r="E40" s="44">
        <v>89.76</v>
      </c>
      <c r="F40" s="44">
        <v>88.77</v>
      </c>
      <c r="G40" s="44">
        <v>95.04</v>
      </c>
      <c r="H40" s="44">
        <v>96.36</v>
      </c>
      <c r="I40" s="44">
        <v>100.65</v>
      </c>
      <c r="J40" s="44">
        <v>110.55</v>
      </c>
      <c r="K40" s="44">
        <v>129.69</v>
      </c>
      <c r="L40" s="45">
        <v>141.57</v>
      </c>
      <c r="M40" s="44">
        <v>141.24</v>
      </c>
      <c r="N40" s="44">
        <v>141.24</v>
      </c>
      <c r="O40" s="44">
        <v>138.6</v>
      </c>
      <c r="P40" s="64">
        <v>140.91</v>
      </c>
      <c r="Q40" s="64">
        <v>139.91999999999999</v>
      </c>
      <c r="R40" s="65">
        <v>181.17</v>
      </c>
      <c r="S40" s="64">
        <v>230.67</v>
      </c>
      <c r="T40" s="64">
        <v>263.01</v>
      </c>
      <c r="U40" s="64">
        <v>308.22000000000003</v>
      </c>
      <c r="V40" s="64">
        <v>300.3</v>
      </c>
      <c r="W40" s="64">
        <v>264</v>
      </c>
      <c r="X40" s="64">
        <v>232.32</v>
      </c>
      <c r="Y40" s="64">
        <v>225.06</v>
      </c>
      <c r="Z40" s="64">
        <v>210</v>
      </c>
      <c r="AA40" s="64">
        <v>208</v>
      </c>
      <c r="AB40" s="66">
        <v>209</v>
      </c>
      <c r="AC40" s="66">
        <v>194</v>
      </c>
      <c r="AD40" s="66">
        <v>190</v>
      </c>
      <c r="AE40" s="67">
        <v>186.95968874050888</v>
      </c>
      <c r="AF40" s="64">
        <v>178.25281891590873</v>
      </c>
      <c r="AG40" s="68">
        <v>176.04336113346582</v>
      </c>
      <c r="AH40" s="68">
        <v>187.01461331791049</v>
      </c>
      <c r="AI40" s="69">
        <v>188.19210625290032</v>
      </c>
      <c r="AJ40" s="70">
        <v>183.97598224297766</v>
      </c>
      <c r="AK40" s="70">
        <v>187.41546924845252</v>
      </c>
      <c r="AL40" s="68">
        <v>207.43507914010797</v>
      </c>
      <c r="AM40" s="69">
        <v>223.76479386522445</v>
      </c>
      <c r="AN40" s="71">
        <v>224.8321922641573</v>
      </c>
      <c r="AO40" s="72">
        <v>233.18559703480332</v>
      </c>
      <c r="AP40" s="72">
        <v>227.8435559370206</v>
      </c>
      <c r="AQ40" s="73">
        <v>231.90070819764509</v>
      </c>
      <c r="AR40" s="73">
        <v>237.59262173407234</v>
      </c>
      <c r="AS40" s="73">
        <v>243.78809373509338</v>
      </c>
      <c r="AT40" s="103">
        <v>267.7908416532544</v>
      </c>
      <c r="AU40" s="103">
        <v>280.14082198627722</v>
      </c>
      <c r="AV40" s="118">
        <v>296.3430596623034</v>
      </c>
      <c r="AW40" s="118">
        <v>311.43629827612432</v>
      </c>
      <c r="AX40" s="128">
        <v>325.78498405892213</v>
      </c>
      <c r="AY40" s="140">
        <v>336.30797720603215</v>
      </c>
    </row>
    <row r="41" spans="2:57">
      <c r="B41" s="22"/>
      <c r="C41" s="18" t="s">
        <v>30</v>
      </c>
      <c r="D41" s="87"/>
      <c r="E41" s="88">
        <v>0.2890995260663507</v>
      </c>
      <c r="F41" s="88">
        <v>-1.1029411764705843E-2</v>
      </c>
      <c r="G41" s="88">
        <v>7.0631970260222943E-2</v>
      </c>
      <c r="H41" s="88">
        <v>1.3888888888889062E-2</v>
      </c>
      <c r="I41" s="88">
        <v>4.4520547945205324E-2</v>
      </c>
      <c r="J41" s="88">
        <v>9.8360655737705027E-2</v>
      </c>
      <c r="K41" s="88">
        <v>0.17313432835820897</v>
      </c>
      <c r="L41" s="89">
        <v>9.1603053435114434E-2</v>
      </c>
      <c r="M41" s="88">
        <v>-2.3310023310024741E-3</v>
      </c>
      <c r="N41" s="88">
        <v>0</v>
      </c>
      <c r="O41" s="88">
        <v>-1.869158878504662E-2</v>
      </c>
      <c r="P41" s="90">
        <v>1.6666666666666607E-2</v>
      </c>
      <c r="Q41" s="90">
        <v>-7.0257611241218987E-3</v>
      </c>
      <c r="R41" s="91">
        <v>0.29481132075471694</v>
      </c>
      <c r="S41" s="90">
        <v>0.27322404371584708</v>
      </c>
      <c r="T41" s="90">
        <v>0.1402002861230327</v>
      </c>
      <c r="U41" s="90">
        <v>0.17189460476787977</v>
      </c>
      <c r="V41" s="90">
        <v>-2.5695931477516143E-2</v>
      </c>
      <c r="W41" s="90">
        <v>-0.12087912087912089</v>
      </c>
      <c r="X41" s="90">
        <v>-0.12</v>
      </c>
      <c r="Y41" s="90">
        <v>-3.125E-2</v>
      </c>
      <c r="Z41" s="90">
        <v>-6.6915489202879264E-2</v>
      </c>
      <c r="AA41" s="90">
        <v>-9.52380952380949E-3</v>
      </c>
      <c r="AB41" s="90">
        <v>4.8076923076922906E-3</v>
      </c>
      <c r="AC41" s="90">
        <v>-7.1770334928229707E-2</v>
      </c>
      <c r="AD41" s="92">
        <v>-2.0618556701030966E-2</v>
      </c>
      <c r="AE41" s="92">
        <v>-1.6001638207847946E-2</v>
      </c>
      <c r="AF41" s="92">
        <v>-4.657084039482362E-2</v>
      </c>
      <c r="AG41" s="92">
        <v>-1.2395079056142344E-2</v>
      </c>
      <c r="AH41" s="92">
        <v>6.2321306033954249E-2</v>
      </c>
      <c r="AI41" s="93">
        <v>6.2962616348498646E-3</v>
      </c>
      <c r="AJ41" s="94">
        <v>-2.2403298915507408E-2</v>
      </c>
      <c r="AK41" s="94">
        <v>1.8695304482366115E-2</v>
      </c>
      <c r="AL41" s="94">
        <v>0.10681941022230079</v>
      </c>
      <c r="AM41" s="94">
        <v>7.872205025692347E-2</v>
      </c>
      <c r="AN41" s="95">
        <f>AN40/AM40-1</f>
        <v>4.7701802437061236E-3</v>
      </c>
      <c r="AO41" s="95">
        <f t="shared" ref="AO41:AT41" si="17">AO40/AN40-1</f>
        <v>3.7153953295227193E-2</v>
      </c>
      <c r="AP41" s="95">
        <f t="shared" si="17"/>
        <v>-2.2908966787453022E-2</v>
      </c>
      <c r="AQ41" s="95">
        <f t="shared" si="17"/>
        <v>1.7806745702941607E-2</v>
      </c>
      <c r="AR41" s="95">
        <f t="shared" si="17"/>
        <v>2.4544614721815128E-2</v>
      </c>
      <c r="AS41" s="95">
        <f t="shared" si="17"/>
        <v>2.6076028606458079E-2</v>
      </c>
      <c r="AT41" s="95">
        <f t="shared" si="17"/>
        <v>9.845742484964437E-2</v>
      </c>
      <c r="AU41" s="108">
        <f>AU40/AT40-1</f>
        <v>4.6118008580046999E-2</v>
      </c>
      <c r="AV41" s="108">
        <f>AV40/AU40-1</f>
        <v>5.7836046746589043E-2</v>
      </c>
      <c r="AW41" s="122">
        <f>AW40/AV40-1</f>
        <v>5.093164196597133E-2</v>
      </c>
      <c r="AX41" s="122">
        <f>AX40/AW40-1</f>
        <v>4.6072618581139313E-2</v>
      </c>
      <c r="AY41" s="122">
        <f>AY40/AX40-1</f>
        <v>3.2300424089548585E-2</v>
      </c>
    </row>
    <row r="42" spans="2:57">
      <c r="B42" s="23"/>
      <c r="C42" s="24" t="s">
        <v>38</v>
      </c>
      <c r="D42" s="96">
        <v>55.497630331753555</v>
      </c>
      <c r="E42" s="96">
        <v>60.919117647058819</v>
      </c>
      <c r="F42" s="96">
        <v>56.877323420074354</v>
      </c>
      <c r="G42" s="96">
        <v>56.597222222222221</v>
      </c>
      <c r="H42" s="96">
        <v>56.369863013698627</v>
      </c>
      <c r="I42" s="96">
        <v>56.098360655737707</v>
      </c>
      <c r="J42" s="96">
        <v>59.462686567164177</v>
      </c>
      <c r="K42" s="96">
        <v>63.027989821882947</v>
      </c>
      <c r="L42" s="96">
        <v>60.97902097902098</v>
      </c>
      <c r="M42" s="96">
        <v>60.233644859813083</v>
      </c>
      <c r="N42" s="96">
        <v>59.742990654205606</v>
      </c>
      <c r="O42" s="96">
        <v>61</v>
      </c>
      <c r="P42" s="96">
        <v>62.833723653395779</v>
      </c>
      <c r="Q42" s="96">
        <v>65.047169811320757</v>
      </c>
      <c r="R42" s="96">
        <v>65.191256830601091</v>
      </c>
      <c r="S42" s="96">
        <v>67.997138769670954</v>
      </c>
      <c r="T42" s="96">
        <v>67.892095357590961</v>
      </c>
      <c r="U42" s="96">
        <v>65.556745182012833</v>
      </c>
      <c r="V42" s="96">
        <v>64.835164835164832</v>
      </c>
      <c r="W42" s="96">
        <v>63.325000000000003</v>
      </c>
      <c r="X42" s="96">
        <v>63.75</v>
      </c>
      <c r="Y42" s="96">
        <v>64.648093841642222</v>
      </c>
      <c r="Z42" s="96">
        <v>65.12</v>
      </c>
      <c r="AA42" s="96">
        <v>67.872115384615384</v>
      </c>
      <c r="AB42" s="96">
        <v>69.5</v>
      </c>
      <c r="AC42" s="97">
        <v>70.319999999999993</v>
      </c>
      <c r="AD42" s="97">
        <v>71.510000000000005</v>
      </c>
      <c r="AE42" s="97">
        <v>72.06</v>
      </c>
      <c r="AF42" s="96">
        <v>74.805260689703033</v>
      </c>
      <c r="AG42" s="98">
        <v>76.162867681485395</v>
      </c>
      <c r="AH42" s="98">
        <v>72.868174003930363</v>
      </c>
      <c r="AI42" s="98">
        <v>72.440689380554858</v>
      </c>
      <c r="AJ42" s="99">
        <v>73.272557424121985</v>
      </c>
      <c r="AK42" s="98">
        <v>73.439227907613031</v>
      </c>
      <c r="AL42" s="98">
        <v>73.547529517628206</v>
      </c>
      <c r="AM42" s="98">
        <v>72.080488753339509</v>
      </c>
      <c r="AN42" s="100">
        <v>69.023819047978037</v>
      </c>
      <c r="AO42" s="101">
        <v>68.276281775604446</v>
      </c>
      <c r="AP42" s="101">
        <v>67.864066957123526</v>
      </c>
      <c r="AQ42" s="101">
        <v>67.704942677760371</v>
      </c>
      <c r="AR42" s="101">
        <v>69.029274337469261</v>
      </c>
      <c r="AS42" s="101">
        <v>70.244711424514151</v>
      </c>
      <c r="AT42" s="104">
        <v>69.28585065380841</v>
      </c>
      <c r="AU42" s="104">
        <v>69.090607287884595</v>
      </c>
      <c r="AV42" s="120">
        <v>68.367804983964973</v>
      </c>
      <c r="AW42" s="123">
        <f>AW38/AW40/0.3025</f>
        <v>66.378008673245631</v>
      </c>
      <c r="AX42" s="133">
        <f>AX38/AX40/0.3025</f>
        <v>67.283090566826644</v>
      </c>
      <c r="AY42" s="145">
        <v>65.433981636262601</v>
      </c>
    </row>
    <row r="43" spans="2:57">
      <c r="AT43" s="124" t="s">
        <v>63</v>
      </c>
    </row>
  </sheetData>
  <mergeCells count="1">
    <mergeCell ref="C4:C5"/>
  </mergeCells>
  <phoneticPr fontId="3"/>
  <pageMargins left="0.75" right="0.75" top="1" bottom="1" header="0.51200000000000001" footer="0.51200000000000001"/>
  <pageSetup paperSize="13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アールエム研究所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yoshinori iida</cp:lastModifiedBy>
  <cp:lastPrinted>2020-02-23T06:31:04Z</cp:lastPrinted>
  <dcterms:created xsi:type="dcterms:W3CDTF">2009-04-17T08:55:05Z</dcterms:created>
  <dcterms:modified xsi:type="dcterms:W3CDTF">2021-02-18T04:47:08Z</dcterms:modified>
</cp:coreProperties>
</file>